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'MAJYRSEX'!$A$1:$R$198</definedName>
  </definedNames>
  <calcPr fullCalcOnLoad="1"/>
</workbook>
</file>

<file path=xl/sharedStrings.xml><?xml version="1.0" encoding="utf-8"?>
<sst xmlns="http://schemas.openxmlformats.org/spreadsheetml/2006/main" count="287" uniqueCount="93">
  <si>
    <t>Fact Book</t>
  </si>
  <si>
    <t>YORK UNIVERSITY - UNIVERSITÉ YORK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</si>
  <si>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</si>
  <si>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</si>
  <si>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</si>
  <si>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</si>
  <si>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</si>
  <si>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</si>
  <si>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</si>
  <si>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</si>
  <si>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</si>
  <si>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</si>
  <si>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</si>
  <si>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Anthropology</t>
  </si>
  <si>
    <t>Canadian Studies</t>
  </si>
  <si>
    <t>Children's Studies</t>
  </si>
  <si>
    <t>Cognitive Science</t>
  </si>
  <si>
    <t>Communication Studies</t>
  </si>
  <si>
    <t>Creative Writing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</si>
  <si>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</si>
  <si>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</si>
  <si>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</si>
  <si>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</si>
  <si>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</si>
  <si>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</si>
  <si>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</si>
  <si>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Health and Society</t>
  </si>
  <si>
    <t>History</t>
  </si>
  <si>
    <t>Humanities</t>
  </si>
  <si>
    <t>Italian Culture</t>
  </si>
  <si>
    <t>Italian Studies</t>
  </si>
  <si>
    <t>Jewish Studies</t>
  </si>
  <si>
    <t>Law and Society</t>
  </si>
  <si>
    <t>Linguistics</t>
  </si>
  <si>
    <t>Philosophy</t>
  </si>
  <si>
    <t>Political Science</t>
  </si>
  <si>
    <t>Professional Writing</t>
  </si>
  <si>
    <t>Religious Studies</t>
  </si>
  <si>
    <t>Sexuality Studies</t>
  </si>
  <si>
    <t>Social Science</t>
  </si>
  <si>
    <t>Sociology</t>
  </si>
  <si>
    <t>Spanish</t>
  </si>
  <si>
    <t>Undeclared Major</t>
  </si>
  <si>
    <t>Urban Studies</t>
  </si>
  <si>
    <t>Women's Studies</t>
  </si>
  <si>
    <t>Faculty of Fine Arts</t>
  </si>
  <si>
    <t>Dance</t>
  </si>
  <si>
    <t>Music</t>
  </si>
  <si>
    <t>Theatre</t>
  </si>
  <si>
    <t>Visual Arts</t>
  </si>
  <si>
    <t>Glendon College</t>
  </si>
  <si>
    <t>Majors</t>
  </si>
  <si>
    <t>Business Economics</t>
  </si>
  <si>
    <t>Drama Studies</t>
  </si>
  <si>
    <t>Hispanic Studies</t>
  </si>
  <si>
    <t>International Studies</t>
  </si>
  <si>
    <t>Mathematics</t>
  </si>
  <si>
    <t>Multidisciplinary Studies</t>
  </si>
  <si>
    <t>Psychology</t>
  </si>
  <si>
    <t>Translation</t>
  </si>
  <si>
    <t>Faculty of Health</t>
  </si>
  <si>
    <t>Health Studies</t>
  </si>
  <si>
    <t xml:space="preserve">               </t>
  </si>
  <si>
    <t>Applied Mathematics</t>
  </si>
  <si>
    <t>Biology</t>
  </si>
  <si>
    <t>Chemistry</t>
  </si>
  <si>
    <t>Computer Science</t>
  </si>
  <si>
    <t>Mathematics for Education</t>
  </si>
  <si>
    <t>Statistics</t>
  </si>
  <si>
    <t>Etudes Francaises</t>
  </si>
  <si>
    <t>Linguistics &amp; Languages</t>
  </si>
  <si>
    <t>German Studies</t>
  </si>
  <si>
    <t>Human Rights &amp; Equity</t>
  </si>
  <si>
    <t>International Development Studies</t>
  </si>
  <si>
    <t>Latin Amer. &amp; Carib. Studies</t>
  </si>
  <si>
    <t>Race ,Ethnicity and indigeneity</t>
  </si>
  <si>
    <t>Work and Labour Studies</t>
  </si>
  <si>
    <t>2012-2013</t>
  </si>
  <si>
    <t>Gender and Women's Studies</t>
  </si>
  <si>
    <t>Science Technology Studies</t>
  </si>
  <si>
    <t>Not Recorded</t>
  </si>
  <si>
    <t>According to Year of Study -- February 2013</t>
  </si>
  <si>
    <t>Subject in Which the Undergraduate Students Were Majoring (Major 2)</t>
  </si>
  <si>
    <t>African Studies</t>
  </si>
  <si>
    <t>European Studies</t>
  </si>
  <si>
    <t>Environmental Studies</t>
  </si>
  <si>
    <t>Film</t>
  </si>
  <si>
    <t>Kinesiology &amp; Health Studies</t>
  </si>
  <si>
    <t>Social and Political Thought</t>
  </si>
  <si>
    <t>South Asian Studies</t>
  </si>
  <si>
    <t>Faculty of Science and Engineering</t>
  </si>
  <si>
    <t>Physics and Astronomy</t>
  </si>
  <si>
    <t>Kinesiology and Health Science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</si>
</sst>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u val="single"/>
      <sz val="10"/>
      <color theme="11"/>
      <name val="Courier"/>
      <family val="0"/>
    </font>
    <font>
      <u val="single"/>
      <sz val="10"/>
      <color theme="10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7" fontId="4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37" fontId="4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5">
    <xf numFmtId="37" fontId="0" fillId="0" borderId="0" xfId="0" applyAlignment="1">
      <alignment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9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8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8" fillId="0" borderId="14" xfId="0" applyFont="1" applyBorder="1" applyAlignment="1">
      <alignment/>
    </xf>
    <xf numFmtId="37" fontId="9" fillId="0" borderId="14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9" fillId="0" borderId="13" xfId="0" applyFont="1" applyBorder="1" applyAlignment="1">
      <alignment/>
    </xf>
    <xf numFmtId="37" fontId="8" fillId="0" borderId="16" xfId="0" applyFont="1" applyBorder="1" applyAlignment="1" applyProtection="1">
      <alignment horizontal="left"/>
      <protection/>
    </xf>
    <xf numFmtId="37" fontId="5" fillId="0" borderId="13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centerContinuous"/>
    </xf>
    <xf numFmtId="37" fontId="9" fillId="0" borderId="0" xfId="0" applyFont="1" applyBorder="1" applyAlignment="1" applyProtection="1">
      <alignment horizontal="centerContinuous"/>
      <protection/>
    </xf>
    <xf numFmtId="37" fontId="9" fillId="0" borderId="14" xfId="0" applyFont="1" applyBorder="1" applyAlignment="1" applyProtection="1">
      <alignment horizontal="centerContinuous"/>
      <protection/>
    </xf>
    <xf numFmtId="37" fontId="0" fillId="0" borderId="14" xfId="0" applyBorder="1" applyAlignment="1">
      <alignment/>
    </xf>
    <xf numFmtId="37" fontId="12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>
      <alignment/>
    </xf>
    <xf numFmtId="37" fontId="12" fillId="0" borderId="0" xfId="0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9" fillId="0" borderId="16" xfId="0" applyFont="1" applyBorder="1" applyAlignment="1">
      <alignment/>
    </xf>
    <xf numFmtId="37" fontId="7" fillId="0" borderId="10" xfId="0" applyFont="1" applyBorder="1" applyAlignment="1" quotePrefix="1">
      <alignment horizontal="left"/>
    </xf>
    <xf numFmtId="37" fontId="0" fillId="0" borderId="12" xfId="0" applyBorder="1" applyAlignment="1">
      <alignment/>
    </xf>
    <xf numFmtId="37" fontId="14" fillId="0" borderId="11" xfId="0" applyFont="1" applyBorder="1" applyAlignment="1">
      <alignment horizontal="centerContinuous"/>
    </xf>
    <xf numFmtId="37" fontId="15" fillId="0" borderId="18" xfId="0" applyFont="1" applyBorder="1" applyAlignment="1" applyProtection="1">
      <alignment horizontal="centerContinuous"/>
      <protection/>
    </xf>
    <xf numFmtId="37" fontId="16" fillId="0" borderId="18" xfId="0" applyFont="1" applyBorder="1" applyAlignment="1">
      <alignment/>
    </xf>
    <xf numFmtId="37" fontId="17" fillId="0" borderId="11" xfId="0" applyFont="1" applyBorder="1" applyAlignment="1">
      <alignment horizontal="centerContinuous"/>
    </xf>
    <xf numFmtId="37" fontId="18" fillId="0" borderId="0" xfId="0" applyFont="1" applyBorder="1" applyAlignment="1">
      <alignment/>
    </xf>
    <xf numFmtId="37" fontId="18" fillId="0" borderId="0" xfId="0" applyFont="1" applyBorder="1" applyAlignment="1" applyProtection="1">
      <alignment horizontal="centerContinuous"/>
      <protection/>
    </xf>
    <xf numFmtId="37" fontId="19" fillId="0" borderId="0" xfId="0" applyFont="1" applyBorder="1" applyAlignment="1" applyProtection="1">
      <alignment horizontal="left"/>
      <protection/>
    </xf>
    <xf numFmtId="37" fontId="19" fillId="0" borderId="0" xfId="0" applyFont="1" applyBorder="1" applyAlignment="1" applyProtection="1">
      <alignment horizontal="center"/>
      <protection/>
    </xf>
    <xf numFmtId="37" fontId="19" fillId="0" borderId="0" xfId="0" applyFont="1" applyBorder="1" applyAlignment="1" applyProtection="1">
      <alignment horizontal="right"/>
      <protection/>
    </xf>
    <xf numFmtId="37" fontId="19" fillId="0" borderId="0" xfId="0" applyFont="1" applyBorder="1" applyAlignment="1" applyProtection="1">
      <alignment/>
      <protection/>
    </xf>
    <xf numFmtId="37" fontId="13" fillId="0" borderId="0" xfId="0" applyFont="1" applyBorder="1" applyAlignment="1" applyProtection="1">
      <alignment horizontal="center"/>
      <protection/>
    </xf>
    <xf numFmtId="37" fontId="15" fillId="0" borderId="13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right"/>
      <protection/>
    </xf>
    <xf numFmtId="37" fontId="10" fillId="0" borderId="10" xfId="0" applyFont="1" applyBorder="1" applyAlignment="1">
      <alignment horizontal="left"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Fill="1" applyBorder="1" applyAlignment="1">
      <alignment/>
    </xf>
    <xf numFmtId="37" fontId="12" fillId="0" borderId="0" xfId="0" applyFont="1" applyFill="1" applyBorder="1" applyAlignment="1" applyProtection="1">
      <alignment/>
      <protection/>
    </xf>
    <xf numFmtId="37" fontId="6" fillId="0" borderId="14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 horizontal="centerContinuous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12" fillId="0" borderId="16" xfId="0" applyFont="1" applyBorder="1" applyAlignment="1">
      <alignment/>
    </xf>
    <xf numFmtId="37" fontId="12" fillId="0" borderId="0" xfId="0" applyFont="1" applyAlignment="1">
      <alignment/>
    </xf>
    <xf numFmtId="37" fontId="12" fillId="0" borderId="10" xfId="0" applyFont="1" applyBorder="1" applyAlignment="1">
      <alignment horizontal="centerContinuous"/>
    </xf>
    <xf numFmtId="37" fontId="13" fillId="0" borderId="0" xfId="0" applyFont="1" applyAlignment="1">
      <alignment horizontal="centerContinuous"/>
    </xf>
    <xf numFmtId="37" fontId="13" fillId="0" borderId="0" xfId="0" applyFont="1" applyBorder="1" applyAlignment="1" applyProtection="1">
      <alignment horizontal="left"/>
      <protection/>
    </xf>
    <xf numFmtId="37" fontId="15" fillId="0" borderId="11" xfId="0" applyFont="1" applyBorder="1" applyAlignment="1">
      <alignment horizontal="centerContinuous"/>
    </xf>
    <xf numFmtId="37" fontId="15" fillId="0" borderId="13" xfId="0" applyFont="1" applyBorder="1" applyAlignment="1">
      <alignment horizontal="centerContinuous"/>
    </xf>
    <xf numFmtId="37" fontId="15" fillId="0" borderId="0" xfId="0" applyFont="1" applyBorder="1" applyAlignment="1">
      <alignment horizontal="centerContinuous"/>
    </xf>
    <xf numFmtId="37" fontId="15" fillId="0" borderId="14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15" fillId="0" borderId="13" xfId="0" applyFont="1" applyBorder="1" applyAlignment="1">
      <alignment horizontal="center"/>
    </xf>
    <xf numFmtId="37" fontId="15" fillId="0" borderId="0" xfId="0" applyFont="1" applyBorder="1" applyAlignment="1">
      <alignment horizontal="center"/>
    </xf>
    <xf numFmtId="37" fontId="1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98"/>
  <sheetViews>
    <sheetView showGridLines="0" tabSelected="1" zoomScale="200" zoomScaleNormal="200" zoomScalePageLayoutView="0" workbookViewId="0" topLeftCell="A193">
      <selection activeCell="B199" sqref="B199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54.75" customHeight="1" thickBot="1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6"/>
      <c r="P1" s="53" t="s">
        <v>77</v>
      </c>
      <c r="Q1" s="22"/>
      <c r="R1" s="7"/>
      <c r="S1" s="6"/>
    </row>
    <row r="2" spans="1:19" ht="22.5" customHeight="1" thickTop="1">
      <c r="A2" s="2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ht="21.75" customHeight="1">
      <c r="A4" s="42"/>
      <c r="B4" s="43" t="s">
        <v>82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0"/>
      <c r="R4" s="39"/>
      <c r="S4" s="12"/>
    </row>
    <row r="5" spans="1:19" ht="15.75" customHeight="1">
      <c r="A5" s="72" t="s">
        <v>81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25"/>
    </row>
    <row r="6" spans="1:19" ht="19.5" customHeight="1">
      <c r="A6" s="11"/>
      <c r="B6" s="60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9"/>
      <c r="S6" s="4"/>
    </row>
    <row r="7" spans="1:19" ht="12" customHeight="1">
      <c r="A7" s="14"/>
      <c r="B7" s="15" t="s">
        <v>3</v>
      </c>
      <c r="C7" s="44"/>
      <c r="D7" s="44"/>
      <c r="E7" s="28" t="s">
        <v>4</v>
      </c>
      <c r="F7" s="28"/>
      <c r="G7" s="28" t="s">
        <v>5</v>
      </c>
      <c r="H7" s="28"/>
      <c r="I7" s="28" t="s">
        <v>6</v>
      </c>
      <c r="J7" s="28"/>
      <c r="K7" s="28" t="s">
        <v>7</v>
      </c>
      <c r="L7" s="28"/>
      <c r="M7" s="28" t="s">
        <v>8</v>
      </c>
      <c r="N7" s="28"/>
      <c r="O7" s="28" t="s">
        <v>9</v>
      </c>
      <c r="P7" s="28"/>
      <c r="Q7" s="28"/>
      <c r="R7" s="29" t="s">
        <v>10</v>
      </c>
      <c r="S7" s="5" t="s">
        <v>10</v>
      </c>
    </row>
    <row r="8" spans="1:19" ht="7.5" customHeight="1">
      <c r="A8" s="14"/>
      <c r="B8" s="15"/>
      <c r="C8" s="16"/>
      <c r="D8" s="16"/>
      <c r="E8" s="46" t="s">
        <v>12</v>
      </c>
      <c r="F8" s="46" t="s">
        <v>11</v>
      </c>
      <c r="G8" s="47" t="s">
        <v>12</v>
      </c>
      <c r="H8" s="47" t="s">
        <v>11</v>
      </c>
      <c r="I8" s="47" t="s">
        <v>12</v>
      </c>
      <c r="J8" s="47" t="s">
        <v>11</v>
      </c>
      <c r="K8" s="47" t="s">
        <v>12</v>
      </c>
      <c r="L8" s="47" t="s">
        <v>11</v>
      </c>
      <c r="M8" s="47" t="s">
        <v>12</v>
      </c>
      <c r="N8" s="47" t="s">
        <v>11</v>
      </c>
      <c r="O8" s="47" t="s">
        <v>12</v>
      </c>
      <c r="P8" s="47" t="s">
        <v>11</v>
      </c>
      <c r="Q8" s="52" t="s">
        <v>9</v>
      </c>
      <c r="R8" s="30"/>
      <c r="S8" s="5"/>
    </row>
    <row r="9" spans="1:19" ht="10.5" customHeight="1">
      <c r="A9" s="14"/>
      <c r="B9" s="31" t="s">
        <v>83</v>
      </c>
      <c r="C9" s="32"/>
      <c r="D9" s="32"/>
      <c r="E9" s="56">
        <v>3</v>
      </c>
      <c r="F9" s="56">
        <v>0</v>
      </c>
      <c r="G9" s="56">
        <v>4</v>
      </c>
      <c r="H9" s="56">
        <v>0</v>
      </c>
      <c r="I9" s="56">
        <v>3</v>
      </c>
      <c r="J9" s="56">
        <v>0</v>
      </c>
      <c r="K9" s="56">
        <v>0</v>
      </c>
      <c r="L9" s="56">
        <v>0</v>
      </c>
      <c r="M9" s="33">
        <v>0</v>
      </c>
      <c r="N9" s="33">
        <v>0</v>
      </c>
      <c r="O9" s="35">
        <f aca="true" t="shared" si="0" ref="O9:O40">SUM(M9,K9,I9,G9,E9)</f>
        <v>10</v>
      </c>
      <c r="P9" s="35">
        <f aca="true" t="shared" si="1" ref="P9:P40">SUM(N9,L9,J9,H9,F9)</f>
        <v>0</v>
      </c>
      <c r="Q9" s="35">
        <f aca="true" t="shared" si="2" ref="Q9:Q40">SUM(O9:P9)</f>
        <v>10</v>
      </c>
      <c r="R9" s="17"/>
      <c r="S9" s="5" t="s">
        <v>10</v>
      </c>
    </row>
    <row r="10" spans="1:19" ht="9" customHeight="1">
      <c r="A10" s="14"/>
      <c r="B10" s="31" t="s">
        <v>63</v>
      </c>
      <c r="C10" s="32"/>
      <c r="D10" s="32"/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33">
        <v>0</v>
      </c>
      <c r="N10" s="33">
        <v>0</v>
      </c>
      <c r="O10" s="35">
        <f t="shared" si="0"/>
        <v>0</v>
      </c>
      <c r="P10" s="35">
        <f t="shared" si="1"/>
        <v>1</v>
      </c>
      <c r="Q10" s="35">
        <f t="shared" si="2"/>
        <v>1</v>
      </c>
      <c r="R10" s="17"/>
      <c r="S10" s="5"/>
    </row>
    <row r="11" spans="1:19" ht="9" customHeight="1">
      <c r="A11" s="14"/>
      <c r="B11" s="31" t="s">
        <v>15</v>
      </c>
      <c r="C11" s="32"/>
      <c r="D11" s="32"/>
      <c r="E11" s="56">
        <v>0</v>
      </c>
      <c r="F11" s="56">
        <v>0</v>
      </c>
      <c r="G11" s="56">
        <v>0</v>
      </c>
      <c r="H11" s="56">
        <v>0</v>
      </c>
      <c r="I11" s="56">
        <v>1</v>
      </c>
      <c r="J11" s="56">
        <v>0</v>
      </c>
      <c r="K11" s="56">
        <v>0</v>
      </c>
      <c r="L11" s="56">
        <v>0</v>
      </c>
      <c r="M11" s="33">
        <v>0</v>
      </c>
      <c r="N11" s="33">
        <v>0</v>
      </c>
      <c r="O11" s="35">
        <f t="shared" si="0"/>
        <v>1</v>
      </c>
      <c r="P11" s="35">
        <f t="shared" si="1"/>
        <v>0</v>
      </c>
      <c r="Q11" s="35">
        <f t="shared" si="2"/>
        <v>1</v>
      </c>
      <c r="R11" s="17"/>
      <c r="S11" s="4"/>
    </row>
    <row r="12" spans="1:19" ht="9" customHeight="1">
      <c r="A12" s="14"/>
      <c r="B12" s="31" t="s">
        <v>17</v>
      </c>
      <c r="C12" s="32"/>
      <c r="D12" s="32"/>
      <c r="E12" s="56">
        <v>0</v>
      </c>
      <c r="F12" s="56">
        <v>0</v>
      </c>
      <c r="G12" s="56">
        <v>2</v>
      </c>
      <c r="H12" s="56">
        <v>0</v>
      </c>
      <c r="I12" s="56">
        <v>3</v>
      </c>
      <c r="J12" s="56">
        <v>0</v>
      </c>
      <c r="K12" s="56">
        <v>13</v>
      </c>
      <c r="L12" s="56">
        <v>6</v>
      </c>
      <c r="M12" s="33">
        <v>0</v>
      </c>
      <c r="N12" s="33">
        <v>0</v>
      </c>
      <c r="O12" s="35">
        <f t="shared" si="0"/>
        <v>18</v>
      </c>
      <c r="P12" s="35">
        <f t="shared" si="1"/>
        <v>6</v>
      </c>
      <c r="Q12" s="35">
        <f t="shared" si="2"/>
        <v>24</v>
      </c>
      <c r="R12" s="17"/>
      <c r="S12" s="5"/>
    </row>
    <row r="13" spans="1:19" ht="9" customHeight="1">
      <c r="A13" s="14"/>
      <c r="B13" s="31" t="s">
        <v>66</v>
      </c>
      <c r="C13" s="32"/>
      <c r="D13" s="32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>
        <v>0</v>
      </c>
      <c r="L13" s="56">
        <v>0</v>
      </c>
      <c r="M13" s="33">
        <v>0</v>
      </c>
      <c r="N13" s="33">
        <v>0</v>
      </c>
      <c r="O13" s="35">
        <f t="shared" si="0"/>
        <v>0</v>
      </c>
      <c r="P13" s="35">
        <f t="shared" si="1"/>
        <v>1</v>
      </c>
      <c r="Q13" s="35">
        <f t="shared" si="2"/>
        <v>1</v>
      </c>
      <c r="R13" s="17"/>
      <c r="S13" s="4"/>
    </row>
    <row r="14" spans="1:19" ht="9" customHeight="1">
      <c r="A14" s="14"/>
      <c r="B14" s="31" t="s">
        <v>19</v>
      </c>
      <c r="C14" s="32"/>
      <c r="D14" s="32"/>
      <c r="E14" s="56">
        <v>0</v>
      </c>
      <c r="F14" s="56">
        <v>0</v>
      </c>
      <c r="G14" s="56">
        <v>0</v>
      </c>
      <c r="H14" s="56">
        <v>0</v>
      </c>
      <c r="I14" s="56">
        <v>1</v>
      </c>
      <c r="J14" s="56">
        <v>0</v>
      </c>
      <c r="K14" s="56">
        <v>0</v>
      </c>
      <c r="L14" s="56">
        <v>1</v>
      </c>
      <c r="M14" s="33">
        <v>0</v>
      </c>
      <c r="N14" s="33">
        <v>0</v>
      </c>
      <c r="O14" s="35">
        <f t="shared" si="0"/>
        <v>1</v>
      </c>
      <c r="P14" s="35">
        <f t="shared" si="1"/>
        <v>1</v>
      </c>
      <c r="Q14" s="35">
        <f t="shared" si="2"/>
        <v>2</v>
      </c>
      <c r="R14" s="17"/>
      <c r="S14" s="5" t="s">
        <v>10</v>
      </c>
    </row>
    <row r="15" spans="1:19" ht="9" customHeight="1">
      <c r="A15" s="14"/>
      <c r="B15" s="31" t="s">
        <v>46</v>
      </c>
      <c r="C15" s="32"/>
      <c r="D15" s="32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1</v>
      </c>
      <c r="L15" s="56">
        <v>0</v>
      </c>
      <c r="M15" s="33">
        <v>0</v>
      </c>
      <c r="N15" s="33">
        <v>0</v>
      </c>
      <c r="O15" s="35">
        <f t="shared" si="0"/>
        <v>1</v>
      </c>
      <c r="P15" s="35">
        <f t="shared" si="1"/>
        <v>0</v>
      </c>
      <c r="Q15" s="35">
        <f t="shared" si="2"/>
        <v>1</v>
      </c>
      <c r="R15" s="17"/>
      <c r="S15" s="5" t="s">
        <v>10</v>
      </c>
    </row>
    <row r="16" spans="1:19" ht="9" customHeight="1">
      <c r="A16" s="14"/>
      <c r="B16" s="31" t="s">
        <v>20</v>
      </c>
      <c r="C16" s="32"/>
      <c r="D16" s="32"/>
      <c r="E16" s="56">
        <v>0</v>
      </c>
      <c r="F16" s="56">
        <v>0</v>
      </c>
      <c r="G16" s="56">
        <v>2</v>
      </c>
      <c r="H16" s="56">
        <v>0</v>
      </c>
      <c r="I16" s="56">
        <v>0</v>
      </c>
      <c r="J16" s="56">
        <v>0</v>
      </c>
      <c r="K16" s="56">
        <v>2</v>
      </c>
      <c r="L16" s="56">
        <v>1</v>
      </c>
      <c r="M16" s="33">
        <v>0</v>
      </c>
      <c r="N16" s="33">
        <v>0</v>
      </c>
      <c r="O16" s="35">
        <f t="shared" si="0"/>
        <v>4</v>
      </c>
      <c r="P16" s="35">
        <f t="shared" si="1"/>
        <v>1</v>
      </c>
      <c r="Q16" s="35">
        <f t="shared" si="2"/>
        <v>5</v>
      </c>
      <c r="R16" s="17"/>
      <c r="S16" s="5" t="s">
        <v>10</v>
      </c>
    </row>
    <row r="17" spans="1:19" ht="9" customHeight="1">
      <c r="A17" s="14"/>
      <c r="B17" s="31" t="s">
        <v>21</v>
      </c>
      <c r="C17" s="32"/>
      <c r="D17" s="32"/>
      <c r="E17" s="56">
        <v>0</v>
      </c>
      <c r="F17" s="56">
        <v>0</v>
      </c>
      <c r="G17" s="56">
        <v>1</v>
      </c>
      <c r="H17" s="56">
        <v>0</v>
      </c>
      <c r="I17" s="56">
        <v>1</v>
      </c>
      <c r="J17" s="56">
        <v>0</v>
      </c>
      <c r="K17" s="56">
        <v>0</v>
      </c>
      <c r="L17" s="56">
        <v>1</v>
      </c>
      <c r="M17" s="33">
        <v>0</v>
      </c>
      <c r="N17" s="33">
        <v>0</v>
      </c>
      <c r="O17" s="35">
        <f t="shared" si="0"/>
        <v>2</v>
      </c>
      <c r="P17" s="35">
        <f t="shared" si="1"/>
        <v>1</v>
      </c>
      <c r="Q17" s="35">
        <f t="shared" si="2"/>
        <v>3</v>
      </c>
      <c r="R17" s="17"/>
      <c r="S17" s="4"/>
    </row>
    <row r="18" spans="1:19" ht="9" customHeight="1">
      <c r="A18" s="14"/>
      <c r="B18" s="31" t="s">
        <v>22</v>
      </c>
      <c r="C18" s="32"/>
      <c r="D18" s="32"/>
      <c r="E18" s="56">
        <v>1</v>
      </c>
      <c r="F18" s="56">
        <v>0</v>
      </c>
      <c r="G18" s="56">
        <v>2</v>
      </c>
      <c r="H18" s="56">
        <v>2</v>
      </c>
      <c r="I18" s="56">
        <v>8</v>
      </c>
      <c r="J18" s="56">
        <v>2</v>
      </c>
      <c r="K18" s="56">
        <v>17</v>
      </c>
      <c r="L18" s="56">
        <v>10</v>
      </c>
      <c r="M18" s="33">
        <v>0</v>
      </c>
      <c r="N18" s="33">
        <v>0</v>
      </c>
      <c r="O18" s="35">
        <f t="shared" si="0"/>
        <v>28</v>
      </c>
      <c r="P18" s="35">
        <f t="shared" si="1"/>
        <v>14</v>
      </c>
      <c r="Q18" s="35">
        <f t="shared" si="2"/>
        <v>42</v>
      </c>
      <c r="R18" s="17"/>
      <c r="S18" s="5" t="s">
        <v>10</v>
      </c>
    </row>
    <row r="19" spans="1:19" ht="9" customHeight="1">
      <c r="A19" s="14"/>
      <c r="B19" s="31" t="s">
        <v>85</v>
      </c>
      <c r="C19" s="32"/>
      <c r="D19" s="32"/>
      <c r="E19" s="56">
        <v>0</v>
      </c>
      <c r="F19" s="56">
        <v>0</v>
      </c>
      <c r="G19" s="56">
        <v>4</v>
      </c>
      <c r="H19" s="56">
        <v>0</v>
      </c>
      <c r="I19" s="56">
        <v>5</v>
      </c>
      <c r="J19" s="56">
        <v>4</v>
      </c>
      <c r="K19" s="56">
        <v>4</v>
      </c>
      <c r="L19" s="56">
        <v>2</v>
      </c>
      <c r="M19" s="33">
        <v>0</v>
      </c>
      <c r="N19" s="33">
        <v>0</v>
      </c>
      <c r="O19" s="35">
        <f t="shared" si="0"/>
        <v>13</v>
      </c>
      <c r="P19" s="35">
        <f t="shared" si="1"/>
        <v>6</v>
      </c>
      <c r="Q19" s="35">
        <f t="shared" si="2"/>
        <v>19</v>
      </c>
      <c r="R19" s="17"/>
      <c r="S19" s="5" t="s">
        <v>10</v>
      </c>
    </row>
    <row r="20" spans="1:19" ht="9" customHeight="1">
      <c r="A20" s="14"/>
      <c r="B20" s="31" t="s">
        <v>84</v>
      </c>
      <c r="C20" s="32"/>
      <c r="D20" s="32"/>
      <c r="E20" s="56">
        <v>6</v>
      </c>
      <c r="F20" s="56">
        <v>0</v>
      </c>
      <c r="G20" s="56">
        <v>2</v>
      </c>
      <c r="H20" s="56">
        <v>0</v>
      </c>
      <c r="I20" s="56">
        <v>5</v>
      </c>
      <c r="J20" s="56">
        <v>1</v>
      </c>
      <c r="K20" s="56">
        <v>6</v>
      </c>
      <c r="L20" s="56">
        <v>1</v>
      </c>
      <c r="M20" s="33">
        <v>0</v>
      </c>
      <c r="N20" s="33">
        <v>0</v>
      </c>
      <c r="O20" s="35">
        <f t="shared" si="0"/>
        <v>19</v>
      </c>
      <c r="P20" s="35">
        <f t="shared" si="1"/>
        <v>2</v>
      </c>
      <c r="Q20" s="35">
        <f t="shared" si="2"/>
        <v>21</v>
      </c>
      <c r="R20" s="17" t="s">
        <v>10</v>
      </c>
      <c r="S20" s="5" t="s">
        <v>23</v>
      </c>
    </row>
    <row r="21" spans="1:19" ht="9" customHeight="1">
      <c r="A21" s="14"/>
      <c r="B21" s="31" t="s">
        <v>86</v>
      </c>
      <c r="C21" s="32"/>
      <c r="D21" s="32"/>
      <c r="E21" s="56">
        <v>1</v>
      </c>
      <c r="F21" s="56">
        <v>0</v>
      </c>
      <c r="G21" s="56">
        <v>3</v>
      </c>
      <c r="H21" s="56">
        <v>0</v>
      </c>
      <c r="I21" s="56">
        <v>1</v>
      </c>
      <c r="J21" s="56">
        <v>0</v>
      </c>
      <c r="K21" s="56">
        <v>2</v>
      </c>
      <c r="L21" s="56">
        <v>1</v>
      </c>
      <c r="M21" s="33">
        <v>0</v>
      </c>
      <c r="N21" s="33">
        <v>0</v>
      </c>
      <c r="O21" s="35">
        <f t="shared" si="0"/>
        <v>7</v>
      </c>
      <c r="P21" s="35">
        <f t="shared" si="1"/>
        <v>1</v>
      </c>
      <c r="Q21" s="35">
        <f t="shared" si="2"/>
        <v>8</v>
      </c>
      <c r="R21" s="17"/>
      <c r="S21" s="5"/>
    </row>
    <row r="22" spans="1:19" ht="9" customHeight="1">
      <c r="A22" s="14"/>
      <c r="B22" s="31" t="s">
        <v>24</v>
      </c>
      <c r="C22" s="32"/>
      <c r="D22" s="32"/>
      <c r="E22" s="56">
        <v>2</v>
      </c>
      <c r="F22" s="56">
        <v>0</v>
      </c>
      <c r="G22" s="56">
        <v>3</v>
      </c>
      <c r="H22" s="56">
        <v>1</v>
      </c>
      <c r="I22" s="56">
        <v>8</v>
      </c>
      <c r="J22" s="56">
        <v>1</v>
      </c>
      <c r="K22" s="56">
        <v>2</v>
      </c>
      <c r="L22" s="56">
        <v>0</v>
      </c>
      <c r="M22" s="33">
        <v>0</v>
      </c>
      <c r="N22" s="33">
        <v>0</v>
      </c>
      <c r="O22" s="35">
        <f t="shared" si="0"/>
        <v>15</v>
      </c>
      <c r="P22" s="35">
        <f t="shared" si="1"/>
        <v>2</v>
      </c>
      <c r="Q22" s="35">
        <f t="shared" si="2"/>
        <v>17</v>
      </c>
      <c r="R22" s="17"/>
      <c r="S22" s="5"/>
    </row>
    <row r="23" spans="1:19" ht="9" customHeight="1">
      <c r="A23" s="14"/>
      <c r="B23" s="31" t="s">
        <v>78</v>
      </c>
      <c r="C23" s="32"/>
      <c r="D23" s="32"/>
      <c r="E23" s="56">
        <v>0</v>
      </c>
      <c r="F23" s="56">
        <v>0</v>
      </c>
      <c r="G23" s="56">
        <v>1</v>
      </c>
      <c r="H23" s="56">
        <v>0</v>
      </c>
      <c r="I23" s="56">
        <v>1</v>
      </c>
      <c r="J23" s="56">
        <v>0</v>
      </c>
      <c r="K23" s="56">
        <v>0</v>
      </c>
      <c r="L23" s="56">
        <v>0</v>
      </c>
      <c r="M23" s="33">
        <v>0</v>
      </c>
      <c r="N23" s="33">
        <v>0</v>
      </c>
      <c r="O23" s="35">
        <f t="shared" si="0"/>
        <v>2</v>
      </c>
      <c r="P23" s="35">
        <f t="shared" si="1"/>
        <v>0</v>
      </c>
      <c r="Q23" s="35">
        <f t="shared" si="2"/>
        <v>2</v>
      </c>
      <c r="R23" s="17"/>
      <c r="S23" s="5"/>
    </row>
    <row r="24" spans="1:19" ht="9" customHeight="1">
      <c r="A24" s="14"/>
      <c r="B24" s="31" t="s">
        <v>25</v>
      </c>
      <c r="C24" s="32"/>
      <c r="D24" s="32"/>
      <c r="E24" s="56">
        <v>0</v>
      </c>
      <c r="F24" s="56">
        <v>0</v>
      </c>
      <c r="G24" s="56">
        <v>0</v>
      </c>
      <c r="H24" s="56">
        <v>1</v>
      </c>
      <c r="I24" s="56">
        <v>1</v>
      </c>
      <c r="J24" s="56">
        <v>1</v>
      </c>
      <c r="K24" s="56">
        <v>3</v>
      </c>
      <c r="L24" s="56">
        <v>0</v>
      </c>
      <c r="M24" s="33">
        <v>0</v>
      </c>
      <c r="N24" s="33">
        <v>0</v>
      </c>
      <c r="O24" s="35">
        <f t="shared" si="0"/>
        <v>4</v>
      </c>
      <c r="P24" s="35">
        <f t="shared" si="1"/>
        <v>2</v>
      </c>
      <c r="Q24" s="35">
        <f t="shared" si="2"/>
        <v>6</v>
      </c>
      <c r="R24" s="17"/>
      <c r="S24" s="4"/>
    </row>
    <row r="25" spans="1:19" ht="9" customHeight="1">
      <c r="A25" s="14"/>
      <c r="B25" s="31" t="s">
        <v>26</v>
      </c>
      <c r="C25" s="32"/>
      <c r="D25" s="32"/>
      <c r="E25" s="56">
        <v>0</v>
      </c>
      <c r="F25" s="56">
        <v>0</v>
      </c>
      <c r="G25" s="56">
        <v>0</v>
      </c>
      <c r="H25" s="56">
        <v>0</v>
      </c>
      <c r="I25" s="56">
        <v>2</v>
      </c>
      <c r="J25" s="56">
        <v>0</v>
      </c>
      <c r="K25" s="56">
        <v>1</v>
      </c>
      <c r="L25" s="56">
        <v>0</v>
      </c>
      <c r="M25" s="33">
        <v>0</v>
      </c>
      <c r="N25" s="33">
        <v>0</v>
      </c>
      <c r="O25" s="35">
        <f t="shared" si="0"/>
        <v>3</v>
      </c>
      <c r="P25" s="35">
        <f t="shared" si="1"/>
        <v>0</v>
      </c>
      <c r="Q25" s="35">
        <f t="shared" si="2"/>
        <v>3</v>
      </c>
      <c r="R25" s="17"/>
      <c r="S25" s="4"/>
    </row>
    <row r="26" spans="1:19" ht="9" customHeight="1">
      <c r="A26" s="14"/>
      <c r="B26" s="31" t="s">
        <v>61</v>
      </c>
      <c r="C26" s="32"/>
      <c r="D26" s="32"/>
      <c r="E26" s="56">
        <v>0</v>
      </c>
      <c r="F26" s="56">
        <v>0</v>
      </c>
      <c r="G26" s="56">
        <v>1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33">
        <v>0</v>
      </c>
      <c r="N26" s="33">
        <v>0</v>
      </c>
      <c r="O26" s="35">
        <f t="shared" si="0"/>
        <v>1</v>
      </c>
      <c r="P26" s="35">
        <f t="shared" si="1"/>
        <v>0</v>
      </c>
      <c r="Q26" s="35">
        <f t="shared" si="2"/>
        <v>1</v>
      </c>
      <c r="R26" s="17"/>
      <c r="S26" s="4"/>
    </row>
    <row r="27" spans="1:19" ht="9" customHeight="1">
      <c r="A27" s="14"/>
      <c r="B27" s="31" t="s">
        <v>27</v>
      </c>
      <c r="C27" s="32"/>
      <c r="D27" s="32"/>
      <c r="E27" s="56">
        <v>2</v>
      </c>
      <c r="F27" s="56">
        <v>0</v>
      </c>
      <c r="G27" s="56">
        <v>8</v>
      </c>
      <c r="H27" s="56">
        <v>9</v>
      </c>
      <c r="I27" s="56">
        <v>14</v>
      </c>
      <c r="J27" s="56">
        <v>3</v>
      </c>
      <c r="K27" s="56">
        <v>22</v>
      </c>
      <c r="L27" s="56">
        <v>5</v>
      </c>
      <c r="M27" s="33">
        <v>0</v>
      </c>
      <c r="N27" s="33">
        <v>0</v>
      </c>
      <c r="O27" s="35">
        <f t="shared" si="0"/>
        <v>46</v>
      </c>
      <c r="P27" s="35">
        <f t="shared" si="1"/>
        <v>17</v>
      </c>
      <c r="Q27" s="35">
        <f t="shared" si="2"/>
        <v>63</v>
      </c>
      <c r="R27" s="17"/>
      <c r="S27" s="5" t="s">
        <v>10</v>
      </c>
    </row>
    <row r="28" spans="1:19" ht="9" customHeight="1">
      <c r="A28" s="14"/>
      <c r="B28" s="31" t="s">
        <v>72</v>
      </c>
      <c r="C28" s="32"/>
      <c r="D28" s="32"/>
      <c r="E28" s="56">
        <v>0</v>
      </c>
      <c r="F28" s="56">
        <v>0</v>
      </c>
      <c r="G28" s="56">
        <v>3</v>
      </c>
      <c r="H28" s="56">
        <v>0</v>
      </c>
      <c r="I28" s="56">
        <v>4</v>
      </c>
      <c r="J28" s="56">
        <v>0</v>
      </c>
      <c r="K28" s="56">
        <v>3</v>
      </c>
      <c r="L28" s="56">
        <v>4</v>
      </c>
      <c r="M28" s="33">
        <v>0</v>
      </c>
      <c r="N28" s="33">
        <v>0</v>
      </c>
      <c r="O28" s="35">
        <f t="shared" si="0"/>
        <v>10</v>
      </c>
      <c r="P28" s="35">
        <f t="shared" si="1"/>
        <v>4</v>
      </c>
      <c r="Q28" s="35">
        <f t="shared" si="2"/>
        <v>14</v>
      </c>
      <c r="R28" s="17"/>
      <c r="S28" s="5"/>
    </row>
    <row r="29" spans="1:19" ht="9" customHeight="1">
      <c r="A29" s="14"/>
      <c r="B29" s="31" t="s">
        <v>28</v>
      </c>
      <c r="C29" s="32"/>
      <c r="D29" s="32"/>
      <c r="E29" s="56">
        <v>0</v>
      </c>
      <c r="F29" s="56">
        <v>0</v>
      </c>
      <c r="G29" s="56">
        <v>1</v>
      </c>
      <c r="H29" s="56">
        <v>0</v>
      </c>
      <c r="I29" s="56">
        <v>0</v>
      </c>
      <c r="J29" s="56">
        <v>0</v>
      </c>
      <c r="K29" s="56">
        <v>6</v>
      </c>
      <c r="L29" s="56">
        <v>1</v>
      </c>
      <c r="M29" s="33">
        <v>0</v>
      </c>
      <c r="N29" s="33">
        <v>0</v>
      </c>
      <c r="O29" s="35">
        <f t="shared" si="0"/>
        <v>7</v>
      </c>
      <c r="P29" s="35">
        <f t="shared" si="1"/>
        <v>1</v>
      </c>
      <c r="Q29" s="35">
        <f t="shared" si="2"/>
        <v>8</v>
      </c>
      <c r="R29" s="17"/>
      <c r="S29" s="5" t="s">
        <v>10</v>
      </c>
    </row>
    <row r="30" spans="1:19" ht="9" customHeight="1">
      <c r="A30" s="14"/>
      <c r="B30" s="31" t="s">
        <v>73</v>
      </c>
      <c r="C30" s="32"/>
      <c r="D30" s="32"/>
      <c r="E30" s="56">
        <v>1</v>
      </c>
      <c r="F30" s="56">
        <v>0</v>
      </c>
      <c r="G30" s="56">
        <v>2</v>
      </c>
      <c r="H30" s="56">
        <v>1</v>
      </c>
      <c r="I30" s="56">
        <v>3</v>
      </c>
      <c r="J30" s="56">
        <v>0</v>
      </c>
      <c r="K30" s="56">
        <v>10</v>
      </c>
      <c r="L30" s="56">
        <v>2</v>
      </c>
      <c r="M30" s="33">
        <v>0</v>
      </c>
      <c r="N30" s="33">
        <v>0</v>
      </c>
      <c r="O30" s="35">
        <f t="shared" si="0"/>
        <v>16</v>
      </c>
      <c r="P30" s="35">
        <f t="shared" si="1"/>
        <v>3</v>
      </c>
      <c r="Q30" s="35">
        <f t="shared" si="2"/>
        <v>19</v>
      </c>
      <c r="R30" s="17"/>
      <c r="S30" s="5" t="s">
        <v>10</v>
      </c>
    </row>
    <row r="31" spans="1:19" ht="9" customHeight="1">
      <c r="A31" s="14"/>
      <c r="B31" s="31" t="s">
        <v>29</v>
      </c>
      <c r="C31" s="32"/>
      <c r="D31" s="32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1</v>
      </c>
      <c r="L31" s="56">
        <v>0</v>
      </c>
      <c r="M31" s="33">
        <v>0</v>
      </c>
      <c r="N31" s="33">
        <v>0</v>
      </c>
      <c r="O31" s="35">
        <f t="shared" si="0"/>
        <v>1</v>
      </c>
      <c r="P31" s="35">
        <f t="shared" si="1"/>
        <v>0</v>
      </c>
      <c r="Q31" s="35">
        <f t="shared" si="2"/>
        <v>1</v>
      </c>
      <c r="R31" s="17"/>
      <c r="S31" s="5"/>
    </row>
    <row r="32" spans="1:19" ht="9" customHeight="1">
      <c r="A32" s="14"/>
      <c r="B32" s="31" t="s">
        <v>30</v>
      </c>
      <c r="C32" s="32"/>
      <c r="D32" s="32"/>
      <c r="E32" s="56">
        <v>0</v>
      </c>
      <c r="F32" s="56">
        <v>0</v>
      </c>
      <c r="G32" s="56">
        <v>3</v>
      </c>
      <c r="H32" s="56">
        <v>0</v>
      </c>
      <c r="I32" s="56">
        <v>1</v>
      </c>
      <c r="J32" s="56">
        <v>1</v>
      </c>
      <c r="K32" s="56">
        <v>1</v>
      </c>
      <c r="L32" s="56">
        <v>0</v>
      </c>
      <c r="M32" s="33">
        <v>0</v>
      </c>
      <c r="N32" s="33">
        <v>0</v>
      </c>
      <c r="O32" s="35">
        <f t="shared" si="0"/>
        <v>5</v>
      </c>
      <c r="P32" s="35">
        <f t="shared" si="1"/>
        <v>1</v>
      </c>
      <c r="Q32" s="35">
        <f t="shared" si="2"/>
        <v>6</v>
      </c>
      <c r="R32" s="17"/>
      <c r="S32" s="5"/>
    </row>
    <row r="33" spans="1:19" ht="9" customHeight="1">
      <c r="A33" s="14"/>
      <c r="B33" s="31" t="s">
        <v>31</v>
      </c>
      <c r="C33" s="32"/>
      <c r="D33" s="32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1</v>
      </c>
      <c r="L33" s="56">
        <v>1</v>
      </c>
      <c r="M33" s="33">
        <v>0</v>
      </c>
      <c r="N33" s="33">
        <v>0</v>
      </c>
      <c r="O33" s="35">
        <f t="shared" si="0"/>
        <v>1</v>
      </c>
      <c r="P33" s="35">
        <f t="shared" si="1"/>
        <v>1</v>
      </c>
      <c r="Q33" s="35">
        <f t="shared" si="2"/>
        <v>2</v>
      </c>
      <c r="R33" s="17"/>
      <c r="S33" s="5"/>
    </row>
    <row r="34" spans="1:19" ht="9" customHeight="1">
      <c r="A34" s="14"/>
      <c r="B34" s="31" t="s">
        <v>87</v>
      </c>
      <c r="C34" s="32"/>
      <c r="D34" s="32"/>
      <c r="E34" s="56">
        <v>0</v>
      </c>
      <c r="F34" s="56">
        <v>0</v>
      </c>
      <c r="G34" s="56">
        <v>0</v>
      </c>
      <c r="H34" s="56">
        <v>1</v>
      </c>
      <c r="I34" s="56">
        <v>0</v>
      </c>
      <c r="J34" s="56">
        <v>0</v>
      </c>
      <c r="K34" s="56">
        <v>1</v>
      </c>
      <c r="L34" s="56">
        <v>1</v>
      </c>
      <c r="M34" s="56">
        <v>0</v>
      </c>
      <c r="N34" s="56">
        <v>0</v>
      </c>
      <c r="O34" s="35">
        <f t="shared" si="0"/>
        <v>1</v>
      </c>
      <c r="P34" s="35">
        <f t="shared" si="1"/>
        <v>2</v>
      </c>
      <c r="Q34" s="35">
        <f t="shared" si="2"/>
        <v>3</v>
      </c>
      <c r="R34" s="17"/>
      <c r="S34" s="5"/>
    </row>
    <row r="35" spans="1:19" ht="9" customHeight="1">
      <c r="A35" s="14"/>
      <c r="B35" s="31" t="s">
        <v>74</v>
      </c>
      <c r="C35" s="32"/>
      <c r="D35" s="32"/>
      <c r="E35" s="56">
        <v>2</v>
      </c>
      <c r="F35" s="56">
        <v>1</v>
      </c>
      <c r="G35" s="56">
        <v>1</v>
      </c>
      <c r="H35" s="56">
        <v>0</v>
      </c>
      <c r="I35" s="56">
        <v>1</v>
      </c>
      <c r="J35" s="56">
        <v>1</v>
      </c>
      <c r="K35" s="56">
        <v>5</v>
      </c>
      <c r="L35" s="56">
        <v>4</v>
      </c>
      <c r="M35" s="33">
        <v>0</v>
      </c>
      <c r="N35" s="33">
        <v>0</v>
      </c>
      <c r="O35" s="35">
        <f t="shared" si="0"/>
        <v>9</v>
      </c>
      <c r="P35" s="35">
        <f t="shared" si="1"/>
        <v>6</v>
      </c>
      <c r="Q35" s="35">
        <f t="shared" si="2"/>
        <v>15</v>
      </c>
      <c r="R35" s="17"/>
      <c r="S35" s="5"/>
    </row>
    <row r="36" spans="1:19" ht="9" customHeight="1">
      <c r="A36" s="14"/>
      <c r="B36" s="31" t="s">
        <v>32</v>
      </c>
      <c r="C36" s="32"/>
      <c r="D36" s="32"/>
      <c r="E36" s="56">
        <v>0</v>
      </c>
      <c r="F36" s="56">
        <v>0</v>
      </c>
      <c r="G36" s="56">
        <v>1</v>
      </c>
      <c r="H36" s="56">
        <v>1</v>
      </c>
      <c r="I36" s="56">
        <v>9</v>
      </c>
      <c r="J36" s="56">
        <v>3</v>
      </c>
      <c r="K36" s="56">
        <v>4</v>
      </c>
      <c r="L36" s="56">
        <v>0</v>
      </c>
      <c r="M36" s="33">
        <v>0</v>
      </c>
      <c r="N36" s="33">
        <v>0</v>
      </c>
      <c r="O36" s="35">
        <f t="shared" si="0"/>
        <v>14</v>
      </c>
      <c r="P36" s="35">
        <f t="shared" si="1"/>
        <v>4</v>
      </c>
      <c r="Q36" s="35">
        <f t="shared" si="2"/>
        <v>18</v>
      </c>
      <c r="R36" s="17"/>
      <c r="S36" s="5" t="s">
        <v>10</v>
      </c>
    </row>
    <row r="37" spans="1:19" ht="9" customHeight="1">
      <c r="A37" s="14"/>
      <c r="B37" s="61" t="s">
        <v>33</v>
      </c>
      <c r="C37" s="71"/>
      <c r="D37" s="71"/>
      <c r="E37" s="56">
        <v>0</v>
      </c>
      <c r="F37" s="57">
        <v>0</v>
      </c>
      <c r="G37" s="57">
        <v>3</v>
      </c>
      <c r="H37" s="57">
        <v>1</v>
      </c>
      <c r="I37" s="57">
        <v>2</v>
      </c>
      <c r="J37" s="57">
        <v>2</v>
      </c>
      <c r="K37" s="57">
        <v>2</v>
      </c>
      <c r="L37" s="57">
        <v>0</v>
      </c>
      <c r="M37" s="58">
        <v>0</v>
      </c>
      <c r="N37" s="58">
        <v>0</v>
      </c>
      <c r="O37" s="35">
        <f t="shared" si="0"/>
        <v>7</v>
      </c>
      <c r="P37" s="35">
        <f t="shared" si="1"/>
        <v>3</v>
      </c>
      <c r="Q37" s="35">
        <f t="shared" si="2"/>
        <v>10</v>
      </c>
      <c r="R37" s="17"/>
      <c r="S37" s="5"/>
    </row>
    <row r="38" spans="1:19" ht="9" customHeight="1">
      <c r="A38" s="14"/>
      <c r="B38" s="61" t="s">
        <v>56</v>
      </c>
      <c r="C38" s="71"/>
      <c r="D38" s="71"/>
      <c r="E38" s="56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2</v>
      </c>
      <c r="M38" s="58">
        <v>0</v>
      </c>
      <c r="N38" s="58">
        <v>0</v>
      </c>
      <c r="O38" s="35">
        <f t="shared" si="0"/>
        <v>0</v>
      </c>
      <c r="P38" s="35">
        <f t="shared" si="1"/>
        <v>2</v>
      </c>
      <c r="Q38" s="35">
        <f t="shared" si="2"/>
        <v>2</v>
      </c>
      <c r="R38" s="17"/>
      <c r="S38" s="5" t="s">
        <v>10</v>
      </c>
    </row>
    <row r="39" spans="1:19" ht="9" customHeight="1">
      <c r="A39" s="14"/>
      <c r="B39" s="31" t="s">
        <v>67</v>
      </c>
      <c r="C39" s="32"/>
      <c r="D39" s="32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1</v>
      </c>
      <c r="M39" s="33">
        <v>0</v>
      </c>
      <c r="N39" s="33">
        <v>0</v>
      </c>
      <c r="O39" s="35">
        <f t="shared" si="0"/>
        <v>0</v>
      </c>
      <c r="P39" s="35">
        <f t="shared" si="1"/>
        <v>1</v>
      </c>
      <c r="Q39" s="35">
        <f t="shared" si="2"/>
        <v>1</v>
      </c>
      <c r="R39" s="17"/>
      <c r="S39" s="5"/>
    </row>
    <row r="40" spans="1:19" ht="9" customHeight="1">
      <c r="A40" s="14"/>
      <c r="B40" s="31" t="s">
        <v>47</v>
      </c>
      <c r="C40" s="32"/>
      <c r="D40" s="32"/>
      <c r="E40" s="56">
        <v>0</v>
      </c>
      <c r="F40" s="56">
        <v>0</v>
      </c>
      <c r="G40" s="56">
        <v>0</v>
      </c>
      <c r="H40" s="56">
        <v>0</v>
      </c>
      <c r="I40" s="56">
        <v>1</v>
      </c>
      <c r="J40" s="56">
        <v>0</v>
      </c>
      <c r="K40" s="56">
        <v>0</v>
      </c>
      <c r="L40" s="56">
        <v>0</v>
      </c>
      <c r="M40" s="33">
        <v>0</v>
      </c>
      <c r="N40" s="33">
        <v>0</v>
      </c>
      <c r="O40" s="35">
        <f t="shared" si="0"/>
        <v>1</v>
      </c>
      <c r="P40" s="35">
        <f t="shared" si="1"/>
        <v>0</v>
      </c>
      <c r="Q40" s="35">
        <f t="shared" si="2"/>
        <v>1</v>
      </c>
      <c r="R40" s="17"/>
      <c r="S40" s="5"/>
    </row>
    <row r="41" spans="1:19" ht="9" customHeight="1">
      <c r="A41" s="14"/>
      <c r="B41" s="31" t="s">
        <v>34</v>
      </c>
      <c r="C41" s="32"/>
      <c r="D41" s="32"/>
      <c r="E41" s="57">
        <v>3</v>
      </c>
      <c r="F41" s="56">
        <v>0</v>
      </c>
      <c r="G41" s="56">
        <v>4</v>
      </c>
      <c r="H41" s="56">
        <v>8</v>
      </c>
      <c r="I41" s="56">
        <v>4</v>
      </c>
      <c r="J41" s="56">
        <v>7</v>
      </c>
      <c r="K41" s="56">
        <v>5</v>
      </c>
      <c r="L41" s="56">
        <v>4</v>
      </c>
      <c r="M41" s="33">
        <v>0</v>
      </c>
      <c r="N41" s="33">
        <v>0</v>
      </c>
      <c r="O41" s="35">
        <f aca="true" t="shared" si="3" ref="O41:O59">SUM(M41,K41,I41,G41,E41)</f>
        <v>16</v>
      </c>
      <c r="P41" s="35">
        <f aca="true" t="shared" si="4" ref="P41:P59">SUM(N41,L41,J41,H41,F41)</f>
        <v>19</v>
      </c>
      <c r="Q41" s="35">
        <f aca="true" t="shared" si="5" ref="Q41:Q59">SUM(O41:P41)</f>
        <v>35</v>
      </c>
      <c r="R41" s="17"/>
      <c r="S41" s="4"/>
    </row>
    <row r="42" spans="1:19" ht="9" customHeight="1">
      <c r="A42" s="14"/>
      <c r="B42" s="31" t="s">
        <v>35</v>
      </c>
      <c r="C42" s="32"/>
      <c r="D42" s="32"/>
      <c r="E42" s="56">
        <v>7</v>
      </c>
      <c r="F42" s="56">
        <v>5</v>
      </c>
      <c r="G42" s="56">
        <v>16</v>
      </c>
      <c r="H42" s="56">
        <v>10</v>
      </c>
      <c r="I42" s="56">
        <v>10</v>
      </c>
      <c r="J42" s="56">
        <v>16</v>
      </c>
      <c r="K42" s="56">
        <v>16</v>
      </c>
      <c r="L42" s="56">
        <v>19</v>
      </c>
      <c r="M42" s="33">
        <v>0</v>
      </c>
      <c r="N42" s="33">
        <v>0</v>
      </c>
      <c r="O42" s="35">
        <f t="shared" si="3"/>
        <v>49</v>
      </c>
      <c r="P42" s="35">
        <f t="shared" si="4"/>
        <v>50</v>
      </c>
      <c r="Q42" s="35">
        <f t="shared" si="5"/>
        <v>99</v>
      </c>
      <c r="R42" s="17"/>
      <c r="S42" s="4"/>
    </row>
    <row r="43" spans="1:19" ht="9" customHeight="1">
      <c r="A43" s="14"/>
      <c r="B43" s="31" t="s">
        <v>36</v>
      </c>
      <c r="C43" s="32"/>
      <c r="D43" s="32"/>
      <c r="E43" s="56">
        <v>1</v>
      </c>
      <c r="F43" s="56">
        <v>1</v>
      </c>
      <c r="G43" s="56">
        <v>5</v>
      </c>
      <c r="H43" s="56">
        <v>3</v>
      </c>
      <c r="I43" s="56">
        <v>4</v>
      </c>
      <c r="J43" s="56">
        <v>2</v>
      </c>
      <c r="K43" s="56">
        <v>11</v>
      </c>
      <c r="L43" s="56">
        <v>8</v>
      </c>
      <c r="M43" s="33">
        <v>0</v>
      </c>
      <c r="N43" s="33">
        <v>0</v>
      </c>
      <c r="O43" s="35">
        <f t="shared" si="3"/>
        <v>21</v>
      </c>
      <c r="P43" s="35">
        <f t="shared" si="4"/>
        <v>14</v>
      </c>
      <c r="Q43" s="35">
        <f t="shared" si="5"/>
        <v>35</v>
      </c>
      <c r="R43" s="17"/>
      <c r="S43" s="4"/>
    </row>
    <row r="44" spans="1:19" ht="9" customHeight="1">
      <c r="A44" s="14"/>
      <c r="B44" s="31" t="s">
        <v>58</v>
      </c>
      <c r="C44" s="32"/>
      <c r="D44" s="32"/>
      <c r="E44" s="56">
        <v>4</v>
      </c>
      <c r="F44" s="56">
        <v>2</v>
      </c>
      <c r="G44" s="56">
        <v>17</v>
      </c>
      <c r="H44" s="56">
        <v>9</v>
      </c>
      <c r="I44" s="56">
        <v>25</v>
      </c>
      <c r="J44" s="56">
        <v>5</v>
      </c>
      <c r="K44" s="56">
        <v>40</v>
      </c>
      <c r="L44" s="56">
        <v>9</v>
      </c>
      <c r="M44" s="33">
        <v>0</v>
      </c>
      <c r="N44" s="33">
        <v>0</v>
      </c>
      <c r="O44" s="35">
        <f t="shared" si="3"/>
        <v>86</v>
      </c>
      <c r="P44" s="35">
        <f t="shared" si="4"/>
        <v>25</v>
      </c>
      <c r="Q44" s="35">
        <f t="shared" si="5"/>
        <v>111</v>
      </c>
      <c r="R44" s="17"/>
      <c r="S44" s="4"/>
    </row>
    <row r="45" spans="1:19" ht="9" customHeight="1">
      <c r="A45" s="14"/>
      <c r="B45" s="31" t="s">
        <v>75</v>
      </c>
      <c r="C45" s="32"/>
      <c r="D45" s="32"/>
      <c r="E45" s="56">
        <v>1</v>
      </c>
      <c r="F45" s="56">
        <v>0</v>
      </c>
      <c r="G45" s="56">
        <v>0</v>
      </c>
      <c r="H45" s="56">
        <v>0</v>
      </c>
      <c r="I45" s="56">
        <v>4</v>
      </c>
      <c r="J45" s="56">
        <v>1</v>
      </c>
      <c r="K45" s="56">
        <v>1</v>
      </c>
      <c r="L45" s="56">
        <v>0</v>
      </c>
      <c r="M45" s="33">
        <v>0</v>
      </c>
      <c r="N45" s="33">
        <v>0</v>
      </c>
      <c r="O45" s="35">
        <f t="shared" si="3"/>
        <v>6</v>
      </c>
      <c r="P45" s="35">
        <f t="shared" si="4"/>
        <v>1</v>
      </c>
      <c r="Q45" s="35">
        <f t="shared" si="5"/>
        <v>7</v>
      </c>
      <c r="R45" s="17"/>
      <c r="S45" s="4"/>
    </row>
    <row r="46" spans="1:19" ht="9" customHeight="1">
      <c r="A46" s="14"/>
      <c r="B46" s="31" t="s">
        <v>37</v>
      </c>
      <c r="C46" s="31"/>
      <c r="D46" s="31" t="s">
        <v>10</v>
      </c>
      <c r="E46" s="56">
        <v>1</v>
      </c>
      <c r="F46" s="56">
        <v>0</v>
      </c>
      <c r="G46" s="56">
        <v>1</v>
      </c>
      <c r="H46" s="56">
        <v>0</v>
      </c>
      <c r="I46" s="56">
        <v>2</v>
      </c>
      <c r="J46" s="56">
        <v>1</v>
      </c>
      <c r="K46" s="56">
        <v>1</v>
      </c>
      <c r="L46" s="56">
        <v>2</v>
      </c>
      <c r="M46" s="33">
        <v>0</v>
      </c>
      <c r="N46" s="33">
        <v>0</v>
      </c>
      <c r="O46" s="35">
        <f t="shared" si="3"/>
        <v>5</v>
      </c>
      <c r="P46" s="35">
        <f t="shared" si="4"/>
        <v>3</v>
      </c>
      <c r="Q46" s="35">
        <f t="shared" si="5"/>
        <v>8</v>
      </c>
      <c r="R46" s="17"/>
      <c r="S46" s="4"/>
    </row>
    <row r="47" spans="1:19" ht="9" customHeight="1">
      <c r="A47" s="14"/>
      <c r="B47" s="31" t="s">
        <v>79</v>
      </c>
      <c r="C47" s="32"/>
      <c r="D47" s="31"/>
      <c r="E47" s="56">
        <v>0</v>
      </c>
      <c r="F47" s="56">
        <v>1</v>
      </c>
      <c r="G47" s="56">
        <v>0</v>
      </c>
      <c r="H47" s="56">
        <v>0</v>
      </c>
      <c r="I47" s="56">
        <v>0</v>
      </c>
      <c r="J47" s="56">
        <v>0</v>
      </c>
      <c r="K47" s="56">
        <v>1</v>
      </c>
      <c r="L47" s="56">
        <v>0</v>
      </c>
      <c r="M47" s="33">
        <v>0</v>
      </c>
      <c r="N47" s="33">
        <v>0</v>
      </c>
      <c r="O47" s="35">
        <f t="shared" si="3"/>
        <v>1</v>
      </c>
      <c r="P47" s="35">
        <f t="shared" si="4"/>
        <v>1</v>
      </c>
      <c r="Q47" s="35">
        <f t="shared" si="5"/>
        <v>2</v>
      </c>
      <c r="R47" s="17"/>
      <c r="S47" s="4"/>
    </row>
    <row r="48" spans="1:19" ht="9" customHeight="1">
      <c r="A48" s="14"/>
      <c r="B48" s="31" t="s">
        <v>38</v>
      </c>
      <c r="C48" s="32"/>
      <c r="D48" s="31"/>
      <c r="E48" s="56">
        <v>0</v>
      </c>
      <c r="F48" s="56">
        <v>0</v>
      </c>
      <c r="G48" s="56">
        <v>0</v>
      </c>
      <c r="H48" s="56">
        <v>1</v>
      </c>
      <c r="I48" s="56">
        <v>3</v>
      </c>
      <c r="J48" s="56">
        <v>0</v>
      </c>
      <c r="K48" s="56">
        <v>0</v>
      </c>
      <c r="L48" s="56">
        <v>1</v>
      </c>
      <c r="M48" s="33">
        <v>0</v>
      </c>
      <c r="N48" s="33">
        <v>0</v>
      </c>
      <c r="O48" s="35">
        <f t="shared" si="3"/>
        <v>3</v>
      </c>
      <c r="P48" s="35">
        <f t="shared" si="4"/>
        <v>2</v>
      </c>
      <c r="Q48" s="35">
        <f t="shared" si="5"/>
        <v>5</v>
      </c>
      <c r="R48" s="17"/>
      <c r="S48" s="4"/>
    </row>
    <row r="49" spans="1:19" ht="9" customHeight="1">
      <c r="A49" s="14"/>
      <c r="B49" s="31" t="s">
        <v>88</v>
      </c>
      <c r="C49" s="32"/>
      <c r="D49" s="32"/>
      <c r="E49" s="56">
        <v>2</v>
      </c>
      <c r="F49" s="56">
        <v>3</v>
      </c>
      <c r="G49" s="56">
        <v>1</v>
      </c>
      <c r="H49" s="56">
        <v>1</v>
      </c>
      <c r="I49" s="56">
        <v>2</v>
      </c>
      <c r="J49" s="56">
        <v>3</v>
      </c>
      <c r="K49" s="56">
        <v>2</v>
      </c>
      <c r="L49" s="56">
        <v>2</v>
      </c>
      <c r="M49" s="33">
        <v>0</v>
      </c>
      <c r="N49" s="33">
        <v>0</v>
      </c>
      <c r="O49" s="35">
        <f t="shared" si="3"/>
        <v>7</v>
      </c>
      <c r="P49" s="35">
        <f t="shared" si="4"/>
        <v>9</v>
      </c>
      <c r="Q49" s="35">
        <f t="shared" si="5"/>
        <v>16</v>
      </c>
      <c r="R49" s="17"/>
      <c r="S49" s="4"/>
    </row>
    <row r="50" spans="1:19" ht="9" customHeight="1">
      <c r="A50" s="14"/>
      <c r="B50" s="31" t="s">
        <v>39</v>
      </c>
      <c r="C50" s="32"/>
      <c r="D50" s="31"/>
      <c r="E50" s="56">
        <v>3</v>
      </c>
      <c r="F50" s="56">
        <v>1</v>
      </c>
      <c r="G50" s="56">
        <v>2</v>
      </c>
      <c r="H50" s="56">
        <v>2</v>
      </c>
      <c r="I50" s="56">
        <v>4</v>
      </c>
      <c r="J50" s="56">
        <v>2</v>
      </c>
      <c r="K50" s="56">
        <v>4</v>
      </c>
      <c r="L50" s="56">
        <v>3</v>
      </c>
      <c r="M50" s="33">
        <v>0</v>
      </c>
      <c r="N50" s="33">
        <v>0</v>
      </c>
      <c r="O50" s="35">
        <f t="shared" si="3"/>
        <v>13</v>
      </c>
      <c r="P50" s="35">
        <f t="shared" si="4"/>
        <v>8</v>
      </c>
      <c r="Q50" s="35">
        <f t="shared" si="5"/>
        <v>21</v>
      </c>
      <c r="R50" s="17"/>
      <c r="S50" s="4"/>
    </row>
    <row r="51" spans="1:19" ht="9" customHeight="1">
      <c r="A51" s="14"/>
      <c r="B51" s="31" t="s">
        <v>40</v>
      </c>
      <c r="C51" s="32"/>
      <c r="D51" s="31"/>
      <c r="E51" s="56">
        <v>1</v>
      </c>
      <c r="F51" s="56">
        <v>3</v>
      </c>
      <c r="G51" s="56">
        <v>12</v>
      </c>
      <c r="H51" s="56">
        <v>4</v>
      </c>
      <c r="I51" s="56">
        <v>20</v>
      </c>
      <c r="J51" s="56">
        <v>8</v>
      </c>
      <c r="K51" s="56">
        <v>20</v>
      </c>
      <c r="L51" s="56">
        <v>8</v>
      </c>
      <c r="M51" s="33">
        <v>0</v>
      </c>
      <c r="N51" s="33">
        <v>0</v>
      </c>
      <c r="O51" s="35">
        <f t="shared" si="3"/>
        <v>53</v>
      </c>
      <c r="P51" s="35">
        <f t="shared" si="4"/>
        <v>23</v>
      </c>
      <c r="Q51" s="35">
        <f t="shared" si="5"/>
        <v>76</v>
      </c>
      <c r="R51" s="17"/>
      <c r="S51" s="4"/>
    </row>
    <row r="52" spans="1:19" ht="9" customHeight="1">
      <c r="A52" s="14"/>
      <c r="B52" s="31" t="s">
        <v>89</v>
      </c>
      <c r="C52" s="32"/>
      <c r="D52" s="31"/>
      <c r="E52" s="56">
        <v>0</v>
      </c>
      <c r="F52" s="56">
        <v>0</v>
      </c>
      <c r="G52" s="56">
        <v>0</v>
      </c>
      <c r="H52" s="56">
        <v>0</v>
      </c>
      <c r="I52" s="56">
        <v>1</v>
      </c>
      <c r="J52" s="56">
        <v>0</v>
      </c>
      <c r="K52" s="56">
        <v>2</v>
      </c>
      <c r="L52" s="56">
        <v>1</v>
      </c>
      <c r="M52" s="33">
        <v>0</v>
      </c>
      <c r="N52" s="33">
        <v>0</v>
      </c>
      <c r="O52" s="35">
        <f t="shared" si="3"/>
        <v>3</v>
      </c>
      <c r="P52" s="35">
        <f t="shared" si="4"/>
        <v>1</v>
      </c>
      <c r="Q52" s="35">
        <f t="shared" si="5"/>
        <v>4</v>
      </c>
      <c r="R52" s="17"/>
      <c r="S52" s="4"/>
    </row>
    <row r="53" spans="1:19" ht="9" customHeight="1">
      <c r="A53" s="14"/>
      <c r="B53" s="31" t="s">
        <v>41</v>
      </c>
      <c r="C53" s="32"/>
      <c r="D53" s="31"/>
      <c r="E53" s="56">
        <v>3</v>
      </c>
      <c r="F53" s="56">
        <v>0</v>
      </c>
      <c r="G53" s="56">
        <v>1</v>
      </c>
      <c r="H53" s="56">
        <v>0</v>
      </c>
      <c r="I53" s="56">
        <v>2</v>
      </c>
      <c r="J53" s="56">
        <v>2</v>
      </c>
      <c r="K53" s="56">
        <v>4</v>
      </c>
      <c r="L53" s="56">
        <v>1</v>
      </c>
      <c r="M53" s="33">
        <v>0</v>
      </c>
      <c r="N53" s="33">
        <v>0</v>
      </c>
      <c r="O53" s="35">
        <f t="shared" si="3"/>
        <v>10</v>
      </c>
      <c r="P53" s="35">
        <f t="shared" si="4"/>
        <v>3</v>
      </c>
      <c r="Q53" s="35">
        <f t="shared" si="5"/>
        <v>13</v>
      </c>
      <c r="R53" s="17"/>
      <c r="S53" s="4"/>
    </row>
    <row r="54" spans="1:19" ht="9" customHeight="1">
      <c r="A54" s="14"/>
      <c r="B54" s="31" t="s">
        <v>48</v>
      </c>
      <c r="C54" s="32"/>
      <c r="D54" s="32"/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1</v>
      </c>
      <c r="L54" s="56">
        <v>0</v>
      </c>
      <c r="M54" s="33">
        <v>0</v>
      </c>
      <c r="N54" s="33">
        <v>0</v>
      </c>
      <c r="O54" s="35">
        <f t="shared" si="3"/>
        <v>1</v>
      </c>
      <c r="P54" s="35">
        <f t="shared" si="4"/>
        <v>0</v>
      </c>
      <c r="Q54" s="35">
        <f t="shared" si="5"/>
        <v>1</v>
      </c>
      <c r="R54" s="17"/>
      <c r="S54" s="4"/>
    </row>
    <row r="55" spans="1:19" ht="9" customHeight="1">
      <c r="A55" s="14"/>
      <c r="B55" s="31" t="s">
        <v>42</v>
      </c>
      <c r="C55" s="32"/>
      <c r="D55" s="32"/>
      <c r="E55" s="56">
        <v>3890</v>
      </c>
      <c r="F55" s="56">
        <v>3443</v>
      </c>
      <c r="G55" s="56">
        <v>3591</v>
      </c>
      <c r="H55" s="56">
        <v>2825</v>
      </c>
      <c r="I55" s="56">
        <v>3759</v>
      </c>
      <c r="J55" s="56">
        <v>2821</v>
      </c>
      <c r="K55" s="56">
        <v>2203</v>
      </c>
      <c r="L55" s="56">
        <v>1335</v>
      </c>
      <c r="M55" s="33">
        <v>377</v>
      </c>
      <c r="N55" s="33">
        <v>349</v>
      </c>
      <c r="O55" s="35">
        <f t="shared" si="3"/>
        <v>13820</v>
      </c>
      <c r="P55" s="35">
        <f t="shared" si="4"/>
        <v>10773</v>
      </c>
      <c r="Q55" s="35">
        <f t="shared" si="5"/>
        <v>24593</v>
      </c>
      <c r="R55" s="17"/>
      <c r="S55" s="4"/>
    </row>
    <row r="56" spans="1:19" ht="9" customHeight="1">
      <c r="A56" s="14"/>
      <c r="B56" s="31" t="s">
        <v>43</v>
      </c>
      <c r="C56" s="32"/>
      <c r="D56" s="32"/>
      <c r="E56" s="56">
        <v>2</v>
      </c>
      <c r="F56" s="56">
        <v>5</v>
      </c>
      <c r="G56" s="56">
        <v>1</v>
      </c>
      <c r="H56" s="56">
        <v>3</v>
      </c>
      <c r="I56" s="56">
        <v>1</v>
      </c>
      <c r="J56" s="56">
        <v>3</v>
      </c>
      <c r="K56" s="56">
        <v>1</v>
      </c>
      <c r="L56" s="56">
        <v>2</v>
      </c>
      <c r="M56" s="33">
        <v>0</v>
      </c>
      <c r="N56" s="33">
        <v>0</v>
      </c>
      <c r="O56" s="35">
        <f t="shared" si="3"/>
        <v>5</v>
      </c>
      <c r="P56" s="35">
        <f t="shared" si="4"/>
        <v>13</v>
      </c>
      <c r="Q56" s="35">
        <f t="shared" si="5"/>
        <v>18</v>
      </c>
      <c r="R56" s="17"/>
      <c r="S56" s="4"/>
    </row>
    <row r="57" spans="1:19" ht="9" customHeight="1">
      <c r="A57" s="14"/>
      <c r="B57" s="31" t="s">
        <v>49</v>
      </c>
      <c r="C57" s="32"/>
      <c r="D57" s="32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2</v>
      </c>
      <c r="L57" s="56">
        <v>0</v>
      </c>
      <c r="M57" s="33">
        <v>0</v>
      </c>
      <c r="N57" s="33">
        <v>0</v>
      </c>
      <c r="O57" s="35">
        <f t="shared" si="3"/>
        <v>2</v>
      </c>
      <c r="P57" s="35">
        <f t="shared" si="4"/>
        <v>0</v>
      </c>
      <c r="Q57" s="35">
        <f t="shared" si="5"/>
        <v>2</v>
      </c>
      <c r="R57" s="17"/>
      <c r="S57" s="4"/>
    </row>
    <row r="58" spans="1:19" ht="9" customHeight="1">
      <c r="A58" s="14"/>
      <c r="B58" s="31" t="s">
        <v>44</v>
      </c>
      <c r="C58" s="32"/>
      <c r="D58" s="32"/>
      <c r="E58" s="56">
        <v>1</v>
      </c>
      <c r="F58" s="56">
        <v>0</v>
      </c>
      <c r="G58" s="56">
        <v>2</v>
      </c>
      <c r="H58" s="56">
        <v>1</v>
      </c>
      <c r="I58" s="56">
        <v>7</v>
      </c>
      <c r="J58" s="56">
        <v>0</v>
      </c>
      <c r="K58" s="56">
        <v>11</v>
      </c>
      <c r="L58" s="56">
        <v>0</v>
      </c>
      <c r="M58" s="33">
        <v>0</v>
      </c>
      <c r="N58" s="33">
        <v>0</v>
      </c>
      <c r="O58" s="35">
        <f t="shared" si="3"/>
        <v>21</v>
      </c>
      <c r="P58" s="35">
        <f t="shared" si="4"/>
        <v>1</v>
      </c>
      <c r="Q58" s="35">
        <f t="shared" si="5"/>
        <v>22</v>
      </c>
      <c r="R58" s="17"/>
      <c r="S58" s="4"/>
    </row>
    <row r="59" spans="1:19" ht="9" customHeight="1">
      <c r="A59" s="14"/>
      <c r="B59" s="31" t="s">
        <v>76</v>
      </c>
      <c r="C59" s="32"/>
      <c r="D59" s="32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2</v>
      </c>
      <c r="K59" s="56">
        <v>1</v>
      </c>
      <c r="L59" s="56">
        <v>1</v>
      </c>
      <c r="M59" s="33">
        <v>0</v>
      </c>
      <c r="N59" s="33">
        <v>0</v>
      </c>
      <c r="O59" s="35">
        <f t="shared" si="3"/>
        <v>1</v>
      </c>
      <c r="P59" s="35">
        <f t="shared" si="4"/>
        <v>3</v>
      </c>
      <c r="Q59" s="35">
        <f t="shared" si="5"/>
        <v>4</v>
      </c>
      <c r="R59" s="17"/>
      <c r="S59" s="4"/>
    </row>
    <row r="60" spans="1:19" ht="9" customHeight="1">
      <c r="A60" s="14"/>
      <c r="B60" s="50" t="s">
        <v>9</v>
      </c>
      <c r="C60" s="34"/>
      <c r="D60" s="34"/>
      <c r="E60" s="35">
        <f aca="true" t="shared" si="6" ref="E60:Q60">SUM(E9:E59)</f>
        <v>3937</v>
      </c>
      <c r="F60" s="35">
        <f t="shared" si="6"/>
        <v>3466</v>
      </c>
      <c r="G60" s="35">
        <f t="shared" si="6"/>
        <v>3700</v>
      </c>
      <c r="H60" s="35">
        <f t="shared" si="6"/>
        <v>2884</v>
      </c>
      <c r="I60" s="35">
        <f t="shared" si="6"/>
        <v>3923</v>
      </c>
      <c r="J60" s="35">
        <f t="shared" si="6"/>
        <v>2893</v>
      </c>
      <c r="K60" s="35">
        <f t="shared" si="6"/>
        <v>2433</v>
      </c>
      <c r="L60" s="35">
        <f t="shared" si="6"/>
        <v>1440</v>
      </c>
      <c r="M60" s="35">
        <f t="shared" si="6"/>
        <v>377</v>
      </c>
      <c r="N60" s="35">
        <f t="shared" si="6"/>
        <v>349</v>
      </c>
      <c r="O60" s="35">
        <f t="shared" si="6"/>
        <v>14370</v>
      </c>
      <c r="P60" s="35">
        <f t="shared" si="6"/>
        <v>11032</v>
      </c>
      <c r="Q60" s="35">
        <f t="shared" si="6"/>
        <v>25402</v>
      </c>
      <c r="R60" s="18"/>
      <c r="S60" s="4"/>
    </row>
    <row r="61" spans="1:19" ht="9" customHeight="1">
      <c r="A61" s="14"/>
      <c r="B61" s="50"/>
      <c r="C61" s="34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8"/>
      <c r="S61" s="4"/>
    </row>
    <row r="62" spans="1:19" ht="9" customHeight="1">
      <c r="A62" s="14"/>
      <c r="B62" s="50"/>
      <c r="C62" s="34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8"/>
      <c r="S62" s="4"/>
    </row>
    <row r="63" spans="1:19" ht="9" customHeight="1">
      <c r="A63" s="14"/>
      <c r="B63" s="50"/>
      <c r="C63" s="34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18"/>
      <c r="S63" s="4"/>
    </row>
    <row r="64" spans="1:19" ht="9" customHeight="1">
      <c r="A64" s="14"/>
      <c r="B64" s="50"/>
      <c r="C64" s="34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18"/>
      <c r="S64" s="4"/>
    </row>
    <row r="65" spans="1:19" ht="9" customHeight="1">
      <c r="A65" s="14"/>
      <c r="B65" s="50"/>
      <c r="C65" s="34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18"/>
      <c r="S65" s="4"/>
    </row>
    <row r="66" spans="1:19" ht="9" customHeight="1">
      <c r="A66" s="14"/>
      <c r="B66" s="50"/>
      <c r="C66" s="34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18"/>
      <c r="S66" s="4"/>
    </row>
    <row r="67" spans="1:19" ht="7.5" customHeight="1">
      <c r="A67" s="19"/>
      <c r="B67" s="6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7"/>
      <c r="P67" s="37"/>
      <c r="Q67" s="20"/>
      <c r="R67" s="21"/>
      <c r="S67" s="4"/>
    </row>
    <row r="68" spans="1:19" ht="18.75" customHeight="1">
      <c r="A68" s="55"/>
      <c r="B68" s="6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8"/>
      <c r="P68" s="8"/>
      <c r="Q68" s="4"/>
      <c r="R68" s="54" t="s">
        <v>10</v>
      </c>
      <c r="S68" s="4"/>
    </row>
    <row r="69" spans="1:19" ht="54.75" customHeight="1" thickBot="1">
      <c r="A69" s="26" t="str">
        <f>A1</f>
        <v>Fact Book</v>
      </c>
      <c r="B69" s="6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38"/>
      <c r="P69" s="22" t="str">
        <f>P1</f>
        <v>2012-2013</v>
      </c>
      <c r="Q69" s="22"/>
      <c r="R69" s="7"/>
      <c r="S69" s="4"/>
    </row>
    <row r="70" spans="1:19" ht="22.5" customHeight="1" thickTop="1">
      <c r="A70" s="27" t="s">
        <v>1</v>
      </c>
      <c r="B70" s="6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4"/>
    </row>
    <row r="71" spans="1:19" ht="0.75" customHeight="1">
      <c r="A71" s="4"/>
      <c r="B71" s="6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8"/>
      <c r="P71" s="8"/>
      <c r="Q71" s="4"/>
      <c r="R71" s="4"/>
      <c r="S71" s="4"/>
    </row>
    <row r="72" spans="1:19" ht="22.5" customHeight="1">
      <c r="A72" s="41"/>
      <c r="B72" s="67" t="str">
        <f>B4</f>
        <v>Subject in Which the Undergraduate Students Were Majoring (Major 2)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"/>
      <c r="S72" s="4"/>
    </row>
    <row r="73" spans="1:19" ht="15" customHeight="1">
      <c r="A73" s="68" t="str">
        <f>A5</f>
        <v>According to Year of Study -- February 2013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  <c r="S73" s="4"/>
    </row>
    <row r="74" spans="1:19" ht="15" customHeight="1">
      <c r="A74" s="51"/>
      <c r="B74" s="60" t="s">
        <v>45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13"/>
      <c r="S74" s="4"/>
    </row>
    <row r="75" spans="1:19" ht="16.5" customHeight="1">
      <c r="A75" s="51"/>
      <c r="B75" s="15" t="s">
        <v>3</v>
      </c>
      <c r="C75" s="16"/>
      <c r="D75" s="16"/>
      <c r="E75" s="28" t="s">
        <v>4</v>
      </c>
      <c r="F75" s="28"/>
      <c r="G75" s="28" t="s">
        <v>5</v>
      </c>
      <c r="H75" s="28"/>
      <c r="I75" s="28" t="s">
        <v>6</v>
      </c>
      <c r="J75" s="28"/>
      <c r="K75" s="28" t="s">
        <v>7</v>
      </c>
      <c r="L75" s="28"/>
      <c r="M75" s="28" t="s">
        <v>8</v>
      </c>
      <c r="N75" s="28"/>
      <c r="O75" s="28" t="s">
        <v>9</v>
      </c>
      <c r="P75" s="28"/>
      <c r="Q75" s="28"/>
      <c r="R75" s="13"/>
      <c r="S75" s="4"/>
    </row>
    <row r="76" spans="1:19" ht="9" customHeight="1">
      <c r="A76" s="51"/>
      <c r="B76" s="66"/>
      <c r="C76" s="16"/>
      <c r="D76" s="16"/>
      <c r="E76" s="46" t="s">
        <v>12</v>
      </c>
      <c r="F76" s="46" t="s">
        <v>11</v>
      </c>
      <c r="G76" s="47" t="s">
        <v>12</v>
      </c>
      <c r="H76" s="47" t="s">
        <v>11</v>
      </c>
      <c r="I76" s="47" t="s">
        <v>12</v>
      </c>
      <c r="J76" s="47" t="s">
        <v>11</v>
      </c>
      <c r="K76" s="47" t="s">
        <v>12</v>
      </c>
      <c r="L76" s="47" t="s">
        <v>11</v>
      </c>
      <c r="M76" s="47" t="s">
        <v>12</v>
      </c>
      <c r="N76" s="47" t="s">
        <v>11</v>
      </c>
      <c r="O76" s="47" t="s">
        <v>12</v>
      </c>
      <c r="P76" s="47" t="s">
        <v>11</v>
      </c>
      <c r="Q76" s="49" t="s">
        <v>9</v>
      </c>
      <c r="R76" s="13"/>
      <c r="S76" s="4"/>
    </row>
    <row r="77" spans="1:19" ht="9.75" customHeight="1">
      <c r="A77" s="51"/>
      <c r="B77" s="31" t="s">
        <v>13</v>
      </c>
      <c r="C77" s="32"/>
      <c r="D77" s="32"/>
      <c r="E77" s="56">
        <v>0</v>
      </c>
      <c r="F77" s="56">
        <v>0</v>
      </c>
      <c r="G77" s="56">
        <v>1</v>
      </c>
      <c r="H77" s="56">
        <v>0</v>
      </c>
      <c r="I77" s="56">
        <v>1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35">
        <f aca="true" t="shared" si="7" ref="O77:O100">SUM(M77,K77,I77,G77,E77)</f>
        <v>2</v>
      </c>
      <c r="P77" s="35">
        <f aca="true" t="shared" si="8" ref="P77:P100">SUM(N77,L77,J77,H77,F77)</f>
        <v>0</v>
      </c>
      <c r="Q77" s="35">
        <f aca="true" t="shared" si="9" ref="Q77:Q100">SUM(O77:P77)</f>
        <v>2</v>
      </c>
      <c r="R77" s="13"/>
      <c r="S77" s="4"/>
    </row>
    <row r="78" spans="1:19" ht="9.75" customHeight="1">
      <c r="A78" s="51"/>
      <c r="B78" s="31" t="s">
        <v>16</v>
      </c>
      <c r="C78" s="32"/>
      <c r="D78" s="32"/>
      <c r="E78" s="56">
        <v>0</v>
      </c>
      <c r="F78" s="56">
        <v>0</v>
      </c>
      <c r="G78" s="56">
        <v>1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35">
        <f t="shared" si="7"/>
        <v>1</v>
      </c>
      <c r="P78" s="35">
        <f t="shared" si="8"/>
        <v>0</v>
      </c>
      <c r="Q78" s="35">
        <f t="shared" si="9"/>
        <v>1</v>
      </c>
      <c r="R78" s="13"/>
      <c r="S78" s="4"/>
    </row>
    <row r="79" spans="1:19" ht="9.75" customHeight="1">
      <c r="A79" s="51"/>
      <c r="B79" s="31" t="s">
        <v>17</v>
      </c>
      <c r="C79" s="32"/>
      <c r="D79" s="32"/>
      <c r="E79" s="56">
        <v>0</v>
      </c>
      <c r="F79" s="56">
        <v>1</v>
      </c>
      <c r="G79" s="56">
        <v>0</v>
      </c>
      <c r="H79" s="56">
        <v>0</v>
      </c>
      <c r="I79" s="56">
        <v>3</v>
      </c>
      <c r="J79" s="56">
        <v>1</v>
      </c>
      <c r="K79" s="56">
        <v>2</v>
      </c>
      <c r="L79" s="56">
        <v>1</v>
      </c>
      <c r="M79" s="56">
        <v>0</v>
      </c>
      <c r="N79" s="56">
        <v>0</v>
      </c>
      <c r="O79" s="35">
        <f t="shared" si="7"/>
        <v>5</v>
      </c>
      <c r="P79" s="35">
        <f t="shared" si="8"/>
        <v>3</v>
      </c>
      <c r="Q79" s="35">
        <f t="shared" si="9"/>
        <v>8</v>
      </c>
      <c r="R79" s="13"/>
      <c r="S79" s="4"/>
    </row>
    <row r="80" spans="1:19" ht="9.75" customHeight="1">
      <c r="A80" s="51"/>
      <c r="B80" s="31" t="s">
        <v>66</v>
      </c>
      <c r="C80" s="32"/>
      <c r="D80" s="32"/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1</v>
      </c>
      <c r="L80" s="56">
        <v>0</v>
      </c>
      <c r="M80" s="56">
        <v>0</v>
      </c>
      <c r="N80" s="56">
        <v>0</v>
      </c>
      <c r="O80" s="35">
        <f t="shared" si="7"/>
        <v>1</v>
      </c>
      <c r="P80" s="35">
        <f t="shared" si="8"/>
        <v>0</v>
      </c>
      <c r="Q80" s="35">
        <f t="shared" si="9"/>
        <v>1</v>
      </c>
      <c r="R80" s="13"/>
      <c r="S80" s="4"/>
    </row>
    <row r="81" spans="1:19" ht="9.75" customHeight="1">
      <c r="A81" s="51"/>
      <c r="B81" s="31" t="s">
        <v>18</v>
      </c>
      <c r="C81" s="32"/>
      <c r="D81" s="32"/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2</v>
      </c>
      <c r="L81" s="56">
        <v>1</v>
      </c>
      <c r="M81" s="56">
        <v>0</v>
      </c>
      <c r="N81" s="56">
        <v>0</v>
      </c>
      <c r="O81" s="35">
        <f t="shared" si="7"/>
        <v>2</v>
      </c>
      <c r="P81" s="35">
        <f t="shared" si="8"/>
        <v>1</v>
      </c>
      <c r="Q81" s="35">
        <f t="shared" si="9"/>
        <v>3</v>
      </c>
      <c r="R81" s="13"/>
      <c r="S81" s="4"/>
    </row>
    <row r="82" spans="1:19" ht="9.75" customHeight="1">
      <c r="A82" s="51"/>
      <c r="B82" s="31" t="s">
        <v>22</v>
      </c>
      <c r="C82" s="32"/>
      <c r="D82" s="32"/>
      <c r="E82" s="56">
        <v>0</v>
      </c>
      <c r="F82" s="56">
        <v>0</v>
      </c>
      <c r="G82" s="56">
        <v>3</v>
      </c>
      <c r="H82" s="56">
        <v>0</v>
      </c>
      <c r="I82" s="56">
        <v>4</v>
      </c>
      <c r="J82" s="56">
        <v>1</v>
      </c>
      <c r="K82" s="56">
        <v>4</v>
      </c>
      <c r="L82" s="56">
        <v>0</v>
      </c>
      <c r="M82" s="56">
        <v>0</v>
      </c>
      <c r="N82" s="56">
        <v>0</v>
      </c>
      <c r="O82" s="35">
        <f t="shared" si="7"/>
        <v>11</v>
      </c>
      <c r="P82" s="35">
        <f t="shared" si="8"/>
        <v>1</v>
      </c>
      <c r="Q82" s="35">
        <f t="shared" si="9"/>
        <v>12</v>
      </c>
      <c r="R82" s="13"/>
      <c r="S82" s="4"/>
    </row>
    <row r="83" spans="1:19" ht="9.75" customHeight="1">
      <c r="A83" s="51"/>
      <c r="B83" s="31" t="s">
        <v>24</v>
      </c>
      <c r="C83" s="32"/>
      <c r="D83" s="32"/>
      <c r="E83" s="56">
        <v>1</v>
      </c>
      <c r="F83" s="56">
        <v>0</v>
      </c>
      <c r="G83" s="56">
        <v>1</v>
      </c>
      <c r="H83" s="56">
        <v>0</v>
      </c>
      <c r="I83" s="56">
        <v>0</v>
      </c>
      <c r="J83" s="56">
        <v>0</v>
      </c>
      <c r="K83" s="56">
        <v>1</v>
      </c>
      <c r="L83" s="56">
        <v>0</v>
      </c>
      <c r="M83" s="56">
        <v>0</v>
      </c>
      <c r="N83" s="56">
        <v>0</v>
      </c>
      <c r="O83" s="35">
        <f t="shared" si="7"/>
        <v>3</v>
      </c>
      <c r="P83" s="35">
        <f t="shared" si="8"/>
        <v>0</v>
      </c>
      <c r="Q83" s="35">
        <f t="shared" si="9"/>
        <v>3</v>
      </c>
      <c r="R83" s="13"/>
      <c r="S83" s="4"/>
    </row>
    <row r="84" spans="1:19" ht="9.75" customHeight="1">
      <c r="A84" s="51"/>
      <c r="B84" s="31" t="s">
        <v>25</v>
      </c>
      <c r="C84" s="32"/>
      <c r="D84" s="32"/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1</v>
      </c>
      <c r="L84" s="56">
        <v>0</v>
      </c>
      <c r="M84" s="56">
        <v>0</v>
      </c>
      <c r="N84" s="56">
        <v>0</v>
      </c>
      <c r="O84" s="35">
        <f t="shared" si="7"/>
        <v>1</v>
      </c>
      <c r="P84" s="35">
        <f t="shared" si="8"/>
        <v>0</v>
      </c>
      <c r="Q84" s="35">
        <f t="shared" si="9"/>
        <v>1</v>
      </c>
      <c r="R84" s="13"/>
      <c r="S84" s="4"/>
    </row>
    <row r="85" spans="1:19" ht="9.75" customHeight="1">
      <c r="A85" s="51"/>
      <c r="B85" s="31" t="s">
        <v>71</v>
      </c>
      <c r="C85" s="32"/>
      <c r="D85" s="32"/>
      <c r="E85" s="56">
        <v>0</v>
      </c>
      <c r="F85" s="56">
        <v>0</v>
      </c>
      <c r="G85" s="56">
        <v>0</v>
      </c>
      <c r="H85" s="56">
        <v>1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35">
        <f t="shared" si="7"/>
        <v>0</v>
      </c>
      <c r="P85" s="35">
        <f t="shared" si="8"/>
        <v>1</v>
      </c>
      <c r="Q85" s="35">
        <f t="shared" si="9"/>
        <v>1</v>
      </c>
      <c r="R85" s="13"/>
      <c r="S85" s="4"/>
    </row>
    <row r="86" spans="1:19" ht="9.75" customHeight="1">
      <c r="A86" s="51"/>
      <c r="B86" s="31" t="s">
        <v>27</v>
      </c>
      <c r="C86" s="32"/>
      <c r="D86" s="32"/>
      <c r="E86" s="56">
        <v>0</v>
      </c>
      <c r="F86" s="56">
        <v>0</v>
      </c>
      <c r="G86" s="56">
        <v>0</v>
      </c>
      <c r="H86" s="56">
        <v>0</v>
      </c>
      <c r="I86" s="56">
        <v>2</v>
      </c>
      <c r="J86" s="56">
        <v>1</v>
      </c>
      <c r="K86" s="56">
        <v>1</v>
      </c>
      <c r="L86" s="56">
        <v>0</v>
      </c>
      <c r="M86" s="56">
        <v>0</v>
      </c>
      <c r="N86" s="56">
        <v>0</v>
      </c>
      <c r="O86" s="35">
        <f t="shared" si="7"/>
        <v>3</v>
      </c>
      <c r="P86" s="35">
        <f t="shared" si="8"/>
        <v>1</v>
      </c>
      <c r="Q86" s="35">
        <f t="shared" si="9"/>
        <v>4</v>
      </c>
      <c r="R86" s="13"/>
      <c r="S86" s="4"/>
    </row>
    <row r="87" spans="1:19" ht="9.75" customHeight="1">
      <c r="A87" s="51"/>
      <c r="B87" s="31" t="s">
        <v>28</v>
      </c>
      <c r="C87" s="32"/>
      <c r="D87" s="32"/>
      <c r="E87" s="56">
        <v>0</v>
      </c>
      <c r="F87" s="56">
        <v>0</v>
      </c>
      <c r="G87" s="56">
        <v>0</v>
      </c>
      <c r="H87" s="56">
        <v>0</v>
      </c>
      <c r="I87" s="56">
        <v>1</v>
      </c>
      <c r="J87" s="56">
        <v>0</v>
      </c>
      <c r="K87" s="56">
        <v>1</v>
      </c>
      <c r="L87" s="56">
        <v>0</v>
      </c>
      <c r="M87" s="56">
        <v>0</v>
      </c>
      <c r="N87" s="56">
        <v>0</v>
      </c>
      <c r="O87" s="35">
        <f t="shared" si="7"/>
        <v>2</v>
      </c>
      <c r="P87" s="35">
        <f t="shared" si="8"/>
        <v>0</v>
      </c>
      <c r="Q87" s="35">
        <f t="shared" si="9"/>
        <v>2</v>
      </c>
      <c r="R87" s="13"/>
      <c r="S87" s="4"/>
    </row>
    <row r="88" spans="1:19" ht="9.75" customHeight="1">
      <c r="A88" s="51"/>
      <c r="B88" s="31" t="s">
        <v>87</v>
      </c>
      <c r="C88" s="32"/>
      <c r="D88" s="32"/>
      <c r="E88" s="56">
        <v>1</v>
      </c>
      <c r="F88" s="56">
        <v>0</v>
      </c>
      <c r="G88" s="56">
        <v>2</v>
      </c>
      <c r="H88" s="56">
        <v>1</v>
      </c>
      <c r="I88" s="56">
        <v>1</v>
      </c>
      <c r="J88" s="56">
        <v>1</v>
      </c>
      <c r="K88" s="56">
        <v>3</v>
      </c>
      <c r="L88" s="56">
        <v>0</v>
      </c>
      <c r="M88" s="56">
        <v>0</v>
      </c>
      <c r="N88" s="56">
        <v>0</v>
      </c>
      <c r="O88" s="35">
        <f t="shared" si="7"/>
        <v>7</v>
      </c>
      <c r="P88" s="35">
        <f t="shared" si="8"/>
        <v>2</v>
      </c>
      <c r="Q88" s="35">
        <f t="shared" si="9"/>
        <v>9</v>
      </c>
      <c r="R88" s="13"/>
      <c r="S88" s="4"/>
    </row>
    <row r="89" spans="1:19" ht="9.75" customHeight="1">
      <c r="A89" s="51"/>
      <c r="B89" s="31" t="s">
        <v>32</v>
      </c>
      <c r="C89" s="32"/>
      <c r="D89" s="32"/>
      <c r="E89" s="56">
        <v>0</v>
      </c>
      <c r="F89" s="56">
        <v>0</v>
      </c>
      <c r="G89" s="56">
        <v>0</v>
      </c>
      <c r="H89" s="56">
        <v>0</v>
      </c>
      <c r="I89" s="56">
        <v>1</v>
      </c>
      <c r="J89" s="56">
        <v>1</v>
      </c>
      <c r="K89" s="56">
        <v>0</v>
      </c>
      <c r="L89" s="56">
        <v>0</v>
      </c>
      <c r="M89" s="56">
        <v>0</v>
      </c>
      <c r="N89" s="56">
        <v>0</v>
      </c>
      <c r="O89" s="35">
        <f t="shared" si="7"/>
        <v>1</v>
      </c>
      <c r="P89" s="35">
        <f t="shared" si="8"/>
        <v>1</v>
      </c>
      <c r="Q89" s="35">
        <f t="shared" si="9"/>
        <v>2</v>
      </c>
      <c r="R89" s="13"/>
      <c r="S89" s="4"/>
    </row>
    <row r="90" spans="1:19" ht="9.75" customHeight="1">
      <c r="A90" s="51"/>
      <c r="B90" s="61" t="s">
        <v>33</v>
      </c>
      <c r="C90" s="71"/>
      <c r="D90" s="71"/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1</v>
      </c>
      <c r="K90" s="56">
        <v>0</v>
      </c>
      <c r="L90" s="56">
        <v>1</v>
      </c>
      <c r="M90" s="56">
        <v>0</v>
      </c>
      <c r="N90" s="56">
        <v>0</v>
      </c>
      <c r="O90" s="35">
        <f t="shared" si="7"/>
        <v>0</v>
      </c>
      <c r="P90" s="35">
        <f t="shared" si="8"/>
        <v>2</v>
      </c>
      <c r="Q90" s="35">
        <f t="shared" si="9"/>
        <v>2</v>
      </c>
      <c r="R90" s="13"/>
      <c r="S90" s="4"/>
    </row>
    <row r="91" spans="1:19" ht="9.75" customHeight="1">
      <c r="A91" s="51"/>
      <c r="B91" s="61" t="s">
        <v>56</v>
      </c>
      <c r="C91" s="71"/>
      <c r="D91" s="71"/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1</v>
      </c>
      <c r="L91" s="56">
        <v>0</v>
      </c>
      <c r="M91" s="56">
        <v>0</v>
      </c>
      <c r="N91" s="56">
        <v>0</v>
      </c>
      <c r="O91" s="35">
        <f t="shared" si="7"/>
        <v>1</v>
      </c>
      <c r="P91" s="35">
        <f t="shared" si="8"/>
        <v>0</v>
      </c>
      <c r="Q91" s="35">
        <f t="shared" si="9"/>
        <v>1</v>
      </c>
      <c r="R91" s="13"/>
      <c r="S91" s="4"/>
    </row>
    <row r="92" spans="1:19" ht="9.75" customHeight="1">
      <c r="A92" s="51"/>
      <c r="B92" s="31" t="s">
        <v>34</v>
      </c>
      <c r="C92" s="32"/>
      <c r="D92" s="32"/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1</v>
      </c>
      <c r="L92" s="56">
        <v>1</v>
      </c>
      <c r="M92" s="56">
        <v>0</v>
      </c>
      <c r="N92" s="56">
        <v>0</v>
      </c>
      <c r="O92" s="35">
        <f t="shared" si="7"/>
        <v>1</v>
      </c>
      <c r="P92" s="35">
        <f t="shared" si="8"/>
        <v>1</v>
      </c>
      <c r="Q92" s="35">
        <f t="shared" si="9"/>
        <v>2</v>
      </c>
      <c r="R92" s="13"/>
      <c r="S92" s="4"/>
    </row>
    <row r="93" spans="1:19" ht="9.75" customHeight="1">
      <c r="A93" s="51"/>
      <c r="B93" s="31" t="s">
        <v>35</v>
      </c>
      <c r="C93" s="32"/>
      <c r="D93" s="32"/>
      <c r="E93" s="56">
        <v>0</v>
      </c>
      <c r="F93" s="56">
        <v>1</v>
      </c>
      <c r="G93" s="56">
        <v>1</v>
      </c>
      <c r="H93" s="56">
        <v>0</v>
      </c>
      <c r="I93" s="56">
        <v>2</v>
      </c>
      <c r="J93" s="56">
        <v>1</v>
      </c>
      <c r="K93" s="56">
        <v>0</v>
      </c>
      <c r="L93" s="56">
        <v>0</v>
      </c>
      <c r="M93" s="56">
        <v>0</v>
      </c>
      <c r="N93" s="56">
        <v>0</v>
      </c>
      <c r="O93" s="35">
        <f t="shared" si="7"/>
        <v>3</v>
      </c>
      <c r="P93" s="35">
        <f t="shared" si="8"/>
        <v>2</v>
      </c>
      <c r="Q93" s="35">
        <f t="shared" si="9"/>
        <v>5</v>
      </c>
      <c r="R93" s="13"/>
      <c r="S93" s="4"/>
    </row>
    <row r="94" spans="1:19" ht="9.75" customHeight="1">
      <c r="A94" s="51"/>
      <c r="B94" s="31" t="s">
        <v>36</v>
      </c>
      <c r="C94" s="32"/>
      <c r="D94" s="32"/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1</v>
      </c>
      <c r="L94" s="56">
        <v>0</v>
      </c>
      <c r="M94" s="56">
        <v>0</v>
      </c>
      <c r="N94" s="56">
        <v>0</v>
      </c>
      <c r="O94" s="35">
        <f t="shared" si="7"/>
        <v>1</v>
      </c>
      <c r="P94" s="35">
        <f t="shared" si="8"/>
        <v>0</v>
      </c>
      <c r="Q94" s="35">
        <f t="shared" si="9"/>
        <v>1</v>
      </c>
      <c r="R94" s="13"/>
      <c r="S94" s="4"/>
    </row>
    <row r="95" spans="1:19" ht="9.75" customHeight="1">
      <c r="A95" s="51"/>
      <c r="B95" s="31" t="s">
        <v>58</v>
      </c>
      <c r="C95" s="32"/>
      <c r="D95" s="32"/>
      <c r="E95" s="56">
        <v>1</v>
      </c>
      <c r="F95" s="56">
        <v>0</v>
      </c>
      <c r="G95" s="56">
        <v>2</v>
      </c>
      <c r="H95" s="56">
        <v>2</v>
      </c>
      <c r="I95" s="56">
        <v>4</v>
      </c>
      <c r="J95" s="56">
        <v>0</v>
      </c>
      <c r="K95" s="56">
        <v>4</v>
      </c>
      <c r="L95" s="56">
        <v>0</v>
      </c>
      <c r="M95" s="56">
        <v>0</v>
      </c>
      <c r="N95" s="56">
        <v>0</v>
      </c>
      <c r="O95" s="35">
        <f t="shared" si="7"/>
        <v>11</v>
      </c>
      <c r="P95" s="35">
        <f t="shared" si="8"/>
        <v>2</v>
      </c>
      <c r="Q95" s="35">
        <f t="shared" si="9"/>
        <v>13</v>
      </c>
      <c r="R95" s="13"/>
      <c r="S95" s="4"/>
    </row>
    <row r="96" spans="1:19" ht="9.75" customHeight="1">
      <c r="A96" s="23"/>
      <c r="B96" s="31" t="s">
        <v>37</v>
      </c>
      <c r="C96" s="31"/>
      <c r="D96" s="31" t="s">
        <v>10</v>
      </c>
      <c r="E96" s="56">
        <v>0</v>
      </c>
      <c r="F96" s="56">
        <v>0</v>
      </c>
      <c r="G96" s="56">
        <v>0</v>
      </c>
      <c r="H96" s="56">
        <v>0</v>
      </c>
      <c r="I96" s="56">
        <v>1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35">
        <f t="shared" si="7"/>
        <v>1</v>
      </c>
      <c r="P96" s="35">
        <f t="shared" si="8"/>
        <v>0</v>
      </c>
      <c r="Q96" s="35">
        <f t="shared" si="9"/>
        <v>1</v>
      </c>
      <c r="R96" s="18"/>
      <c r="S96" s="4"/>
    </row>
    <row r="97" spans="1:19" ht="9.75" customHeight="1">
      <c r="A97" s="14"/>
      <c r="B97" s="31" t="s">
        <v>39</v>
      </c>
      <c r="C97" s="32"/>
      <c r="D97" s="31"/>
      <c r="E97" s="56">
        <v>0</v>
      </c>
      <c r="F97" s="56">
        <v>0</v>
      </c>
      <c r="G97" s="56">
        <v>0</v>
      </c>
      <c r="H97" s="56">
        <v>0</v>
      </c>
      <c r="I97" s="56">
        <v>2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35">
        <f t="shared" si="7"/>
        <v>2</v>
      </c>
      <c r="P97" s="35">
        <f t="shared" si="8"/>
        <v>0</v>
      </c>
      <c r="Q97" s="35">
        <f t="shared" si="9"/>
        <v>2</v>
      </c>
      <c r="R97" s="17"/>
      <c r="S97" s="4"/>
    </row>
    <row r="98" spans="1:19" ht="9.75" customHeight="1">
      <c r="A98" s="14"/>
      <c r="B98" s="31" t="s">
        <v>40</v>
      </c>
      <c r="C98" s="32"/>
      <c r="D98" s="31"/>
      <c r="E98" s="56">
        <v>0</v>
      </c>
      <c r="F98" s="56">
        <v>0</v>
      </c>
      <c r="G98" s="56">
        <v>2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35">
        <f t="shared" si="7"/>
        <v>2</v>
      </c>
      <c r="P98" s="35">
        <f t="shared" si="8"/>
        <v>0</v>
      </c>
      <c r="Q98" s="35">
        <f t="shared" si="9"/>
        <v>2</v>
      </c>
      <c r="R98" s="17"/>
      <c r="S98" s="4"/>
    </row>
    <row r="99" spans="1:19" ht="9.75" customHeight="1">
      <c r="A99" s="14"/>
      <c r="B99" s="31" t="s">
        <v>42</v>
      </c>
      <c r="C99" s="32"/>
      <c r="D99" s="32"/>
      <c r="E99" s="56">
        <v>521</v>
      </c>
      <c r="F99" s="56">
        <v>287</v>
      </c>
      <c r="G99" s="56">
        <v>439</v>
      </c>
      <c r="H99" s="56">
        <v>243</v>
      </c>
      <c r="I99" s="56">
        <v>467</v>
      </c>
      <c r="J99" s="56">
        <v>264</v>
      </c>
      <c r="K99" s="56">
        <v>414</v>
      </c>
      <c r="L99" s="56">
        <v>236</v>
      </c>
      <c r="M99" s="56">
        <v>17</v>
      </c>
      <c r="N99" s="56">
        <v>12</v>
      </c>
      <c r="O99" s="35">
        <f t="shared" si="7"/>
        <v>1858</v>
      </c>
      <c r="P99" s="35">
        <f t="shared" si="8"/>
        <v>1042</v>
      </c>
      <c r="Q99" s="35">
        <f t="shared" si="9"/>
        <v>2900</v>
      </c>
      <c r="R99" s="17"/>
      <c r="S99" s="4"/>
    </row>
    <row r="100" spans="1:19" ht="9.75" customHeight="1">
      <c r="A100" s="14"/>
      <c r="B100" s="31" t="s">
        <v>44</v>
      </c>
      <c r="C100" s="32"/>
      <c r="D100" s="32"/>
      <c r="E100" s="56">
        <v>0</v>
      </c>
      <c r="F100" s="56">
        <v>0</v>
      </c>
      <c r="G100" s="56">
        <v>1</v>
      </c>
      <c r="H100" s="56">
        <v>0</v>
      </c>
      <c r="I100" s="56">
        <v>1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35">
        <f t="shared" si="7"/>
        <v>2</v>
      </c>
      <c r="P100" s="35">
        <f t="shared" si="8"/>
        <v>0</v>
      </c>
      <c r="Q100" s="35">
        <f t="shared" si="9"/>
        <v>2</v>
      </c>
      <c r="R100" s="17"/>
      <c r="S100" s="4"/>
    </row>
    <row r="101" spans="1:19" ht="10.5" customHeight="1">
      <c r="A101" s="14"/>
      <c r="B101" s="50" t="s">
        <v>9</v>
      </c>
      <c r="C101" s="34"/>
      <c r="D101" s="34"/>
      <c r="E101" s="35">
        <f>SUM(E77:E100)</f>
        <v>524</v>
      </c>
      <c r="F101" s="35">
        <f aca="true" t="shared" si="10" ref="F101:Q101">SUM(F77:F100)</f>
        <v>289</v>
      </c>
      <c r="G101" s="35">
        <f t="shared" si="10"/>
        <v>453</v>
      </c>
      <c r="H101" s="35">
        <f t="shared" si="10"/>
        <v>247</v>
      </c>
      <c r="I101" s="35">
        <f t="shared" si="10"/>
        <v>490</v>
      </c>
      <c r="J101" s="35">
        <f t="shared" si="10"/>
        <v>271</v>
      </c>
      <c r="K101" s="35">
        <f t="shared" si="10"/>
        <v>437</v>
      </c>
      <c r="L101" s="35">
        <f t="shared" si="10"/>
        <v>240</v>
      </c>
      <c r="M101" s="35">
        <f t="shared" si="10"/>
        <v>17</v>
      </c>
      <c r="N101" s="35">
        <f t="shared" si="10"/>
        <v>12</v>
      </c>
      <c r="O101" s="35">
        <f t="shared" si="10"/>
        <v>1921</v>
      </c>
      <c r="P101" s="35">
        <f t="shared" si="10"/>
        <v>1059</v>
      </c>
      <c r="Q101" s="35">
        <f t="shared" si="10"/>
        <v>2980</v>
      </c>
      <c r="R101" s="17"/>
      <c r="S101" s="4"/>
    </row>
    <row r="102" spans="1:19" ht="15" customHeight="1">
      <c r="A102" s="11"/>
      <c r="R102" s="17"/>
      <c r="S102" s="4"/>
    </row>
    <row r="103" spans="1:19" ht="12" customHeight="1">
      <c r="A103" s="23"/>
      <c r="B103" s="60" t="s">
        <v>50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17"/>
      <c r="S103" s="4"/>
    </row>
    <row r="104" spans="1:19" ht="12" customHeight="1">
      <c r="A104" s="23"/>
      <c r="B104" s="15" t="s">
        <v>51</v>
      </c>
      <c r="C104" s="16"/>
      <c r="D104" s="16"/>
      <c r="E104" s="28" t="s">
        <v>4</v>
      </c>
      <c r="F104" s="28"/>
      <c r="G104" s="28" t="s">
        <v>5</v>
      </c>
      <c r="H104" s="28"/>
      <c r="I104" s="28" t="s">
        <v>6</v>
      </c>
      <c r="J104" s="28"/>
      <c r="K104" s="28" t="s">
        <v>7</v>
      </c>
      <c r="L104" s="28"/>
      <c r="M104" s="28" t="s">
        <v>8</v>
      </c>
      <c r="N104" s="28"/>
      <c r="O104" s="28" t="s">
        <v>9</v>
      </c>
      <c r="P104" s="28"/>
      <c r="Q104" s="45"/>
      <c r="R104" s="17"/>
      <c r="S104" s="4"/>
    </row>
    <row r="105" spans="1:19" ht="10.5" customHeight="1">
      <c r="A105" s="14"/>
      <c r="B105" s="66"/>
      <c r="C105" s="16"/>
      <c r="D105" s="16"/>
      <c r="E105" s="46" t="s">
        <v>12</v>
      </c>
      <c r="F105" s="46" t="s">
        <v>11</v>
      </c>
      <c r="G105" s="47" t="s">
        <v>12</v>
      </c>
      <c r="H105" s="47" t="s">
        <v>11</v>
      </c>
      <c r="I105" s="47" t="s">
        <v>12</v>
      </c>
      <c r="J105" s="47" t="s">
        <v>11</v>
      </c>
      <c r="K105" s="47" t="s">
        <v>12</v>
      </c>
      <c r="L105" s="47" t="s">
        <v>11</v>
      </c>
      <c r="M105" s="47" t="s">
        <v>12</v>
      </c>
      <c r="N105" s="47" t="s">
        <v>11</v>
      </c>
      <c r="O105" s="47" t="s">
        <v>12</v>
      </c>
      <c r="P105" s="47" t="s">
        <v>11</v>
      </c>
      <c r="Q105" s="48" t="s">
        <v>9</v>
      </c>
      <c r="R105" s="17"/>
      <c r="S105" s="4"/>
    </row>
    <row r="106" spans="1:19" ht="9" customHeight="1">
      <c r="A106" s="14"/>
      <c r="B106" s="31" t="s">
        <v>52</v>
      </c>
      <c r="C106" s="32"/>
      <c r="D106" s="32"/>
      <c r="E106" s="56">
        <v>23</v>
      </c>
      <c r="F106" s="56">
        <v>41</v>
      </c>
      <c r="G106" s="56">
        <v>19</v>
      </c>
      <c r="H106" s="56">
        <v>19</v>
      </c>
      <c r="I106" s="56">
        <v>25</v>
      </c>
      <c r="J106" s="56">
        <v>10</v>
      </c>
      <c r="K106" s="56">
        <v>5</v>
      </c>
      <c r="L106" s="56">
        <v>9</v>
      </c>
      <c r="M106" s="33">
        <v>0</v>
      </c>
      <c r="N106" s="33">
        <v>0</v>
      </c>
      <c r="O106" s="35">
        <f aca="true" t="shared" si="11" ref="O106:P126">SUM(M106,K106,I106,G106,E106)</f>
        <v>72</v>
      </c>
      <c r="P106" s="35">
        <f t="shared" si="11"/>
        <v>79</v>
      </c>
      <c r="Q106" s="35">
        <f aca="true" t="shared" si="12" ref="Q106:Q126">SUM(O106:P106)</f>
        <v>151</v>
      </c>
      <c r="R106" s="17"/>
      <c r="S106" s="4"/>
    </row>
    <row r="107" spans="1:19" ht="9" customHeight="1">
      <c r="A107" s="14"/>
      <c r="B107" s="31" t="s">
        <v>14</v>
      </c>
      <c r="C107" s="32"/>
      <c r="D107" s="32"/>
      <c r="E107" s="56">
        <v>1</v>
      </c>
      <c r="F107" s="56">
        <v>2</v>
      </c>
      <c r="G107" s="56">
        <v>4</v>
      </c>
      <c r="H107" s="56">
        <v>0</v>
      </c>
      <c r="I107" s="56">
        <v>10</v>
      </c>
      <c r="J107" s="56">
        <v>1</v>
      </c>
      <c r="K107" s="56">
        <v>3</v>
      </c>
      <c r="L107" s="56">
        <v>0</v>
      </c>
      <c r="M107" s="33">
        <v>0</v>
      </c>
      <c r="N107" s="33">
        <v>0</v>
      </c>
      <c r="O107" s="35">
        <f t="shared" si="11"/>
        <v>18</v>
      </c>
      <c r="P107" s="35">
        <f t="shared" si="11"/>
        <v>3</v>
      </c>
      <c r="Q107" s="35">
        <f t="shared" si="12"/>
        <v>21</v>
      </c>
      <c r="R107" s="17"/>
      <c r="S107" s="4"/>
    </row>
    <row r="108" spans="1:19" ht="9" customHeight="1">
      <c r="A108" s="14"/>
      <c r="B108" s="31" t="s">
        <v>53</v>
      </c>
      <c r="C108" s="32"/>
      <c r="D108" s="32"/>
      <c r="E108" s="56">
        <v>11</v>
      </c>
      <c r="F108" s="56">
        <v>5</v>
      </c>
      <c r="G108" s="56">
        <v>15</v>
      </c>
      <c r="H108" s="56">
        <v>5</v>
      </c>
      <c r="I108" s="56">
        <v>12</v>
      </c>
      <c r="J108" s="56">
        <v>4</v>
      </c>
      <c r="K108" s="56">
        <v>7</v>
      </c>
      <c r="L108" s="56">
        <v>2</v>
      </c>
      <c r="M108" s="33">
        <v>0</v>
      </c>
      <c r="N108" s="33">
        <v>0</v>
      </c>
      <c r="O108" s="35">
        <f t="shared" si="11"/>
        <v>45</v>
      </c>
      <c r="P108" s="35">
        <f t="shared" si="11"/>
        <v>16</v>
      </c>
      <c r="Q108" s="35">
        <f t="shared" si="12"/>
        <v>61</v>
      </c>
      <c r="R108" s="17"/>
      <c r="S108" s="4"/>
    </row>
    <row r="109" spans="1:19" ht="9" customHeight="1">
      <c r="A109" s="14"/>
      <c r="B109" s="31" t="s">
        <v>21</v>
      </c>
      <c r="C109" s="32"/>
      <c r="D109" s="32"/>
      <c r="E109" s="56">
        <v>10</v>
      </c>
      <c r="F109" s="56">
        <v>23</v>
      </c>
      <c r="G109" s="56">
        <v>11</v>
      </c>
      <c r="H109" s="56">
        <v>32</v>
      </c>
      <c r="I109" s="56">
        <v>20</v>
      </c>
      <c r="J109" s="56">
        <v>23</v>
      </c>
      <c r="K109" s="56">
        <v>2</v>
      </c>
      <c r="L109" s="56">
        <v>9</v>
      </c>
      <c r="M109" s="33">
        <v>0</v>
      </c>
      <c r="N109" s="33">
        <v>0</v>
      </c>
      <c r="O109" s="35">
        <f t="shared" si="11"/>
        <v>43</v>
      </c>
      <c r="P109" s="35">
        <f t="shared" si="11"/>
        <v>87</v>
      </c>
      <c r="Q109" s="35">
        <f t="shared" si="12"/>
        <v>130</v>
      </c>
      <c r="R109" s="17"/>
      <c r="S109" s="4"/>
    </row>
    <row r="110" spans="1:19" ht="9" customHeight="1">
      <c r="A110" s="14"/>
      <c r="B110" s="31" t="s">
        <v>22</v>
      </c>
      <c r="C110" s="32"/>
      <c r="D110" s="32"/>
      <c r="E110" s="56">
        <v>60</v>
      </c>
      <c r="F110" s="56">
        <v>16</v>
      </c>
      <c r="G110" s="56">
        <v>46</v>
      </c>
      <c r="H110" s="56">
        <v>10</v>
      </c>
      <c r="I110" s="56">
        <v>40</v>
      </c>
      <c r="J110" s="56">
        <v>10</v>
      </c>
      <c r="K110" s="56">
        <v>23</v>
      </c>
      <c r="L110" s="56">
        <v>8</v>
      </c>
      <c r="M110" s="33">
        <v>0</v>
      </c>
      <c r="N110" s="33">
        <v>0</v>
      </c>
      <c r="O110" s="35">
        <f t="shared" si="11"/>
        <v>169</v>
      </c>
      <c r="P110" s="35">
        <f t="shared" si="11"/>
        <v>44</v>
      </c>
      <c r="Q110" s="35">
        <f t="shared" si="12"/>
        <v>213</v>
      </c>
      <c r="R110" s="17"/>
      <c r="S110" s="4"/>
    </row>
    <row r="111" spans="1:19" ht="9" customHeight="1">
      <c r="A111" s="14"/>
      <c r="B111" s="31" t="s">
        <v>69</v>
      </c>
      <c r="C111" s="32"/>
      <c r="D111" s="32"/>
      <c r="E111" s="56">
        <v>127</v>
      </c>
      <c r="F111" s="56">
        <v>29</v>
      </c>
      <c r="G111" s="56">
        <v>125</v>
      </c>
      <c r="H111" s="56">
        <v>18</v>
      </c>
      <c r="I111" s="56">
        <v>79</v>
      </c>
      <c r="J111" s="56">
        <v>12</v>
      </c>
      <c r="K111" s="56">
        <v>32</v>
      </c>
      <c r="L111" s="56">
        <v>7</v>
      </c>
      <c r="M111" s="33">
        <v>0</v>
      </c>
      <c r="N111" s="33">
        <v>0</v>
      </c>
      <c r="O111" s="35">
        <f t="shared" si="11"/>
        <v>363</v>
      </c>
      <c r="P111" s="35">
        <f t="shared" si="11"/>
        <v>66</v>
      </c>
      <c r="Q111" s="35">
        <f t="shared" si="12"/>
        <v>429</v>
      </c>
      <c r="R111" s="17"/>
      <c r="S111" s="4"/>
    </row>
    <row r="112" spans="1:19" ht="9" customHeight="1">
      <c r="A112" s="14"/>
      <c r="B112" s="31" t="s">
        <v>78</v>
      </c>
      <c r="C112" s="32"/>
      <c r="D112" s="32"/>
      <c r="E112" s="56">
        <v>5</v>
      </c>
      <c r="F112" s="56">
        <v>0</v>
      </c>
      <c r="G112" s="56">
        <v>8</v>
      </c>
      <c r="H112" s="56">
        <v>0</v>
      </c>
      <c r="I112" s="56">
        <v>2</v>
      </c>
      <c r="J112" s="56">
        <v>0</v>
      </c>
      <c r="K112" s="56">
        <v>2</v>
      </c>
      <c r="L112" s="56">
        <v>0</v>
      </c>
      <c r="M112" s="33">
        <v>0</v>
      </c>
      <c r="N112" s="33">
        <v>0</v>
      </c>
      <c r="O112" s="35">
        <f>SUM(M112,K112,I112,G112,E112)</f>
        <v>17</v>
      </c>
      <c r="P112" s="35">
        <f>SUM(N112,L112,J112,H112,F112)</f>
        <v>0</v>
      </c>
      <c r="Q112" s="35">
        <f>SUM(O112:P112)</f>
        <v>17</v>
      </c>
      <c r="R112" s="17"/>
      <c r="S112" s="4"/>
    </row>
    <row r="113" spans="1:19" ht="9" customHeight="1">
      <c r="A113" s="14"/>
      <c r="B113" s="31" t="s">
        <v>54</v>
      </c>
      <c r="C113" s="32"/>
      <c r="D113" s="32"/>
      <c r="E113" s="56">
        <v>12</v>
      </c>
      <c r="F113" s="56">
        <v>4</v>
      </c>
      <c r="G113" s="56">
        <v>18</v>
      </c>
      <c r="H113" s="56">
        <v>1</v>
      </c>
      <c r="I113" s="56">
        <v>11</v>
      </c>
      <c r="J113" s="56">
        <v>0</v>
      </c>
      <c r="K113" s="56">
        <v>12</v>
      </c>
      <c r="L113" s="56">
        <v>3</v>
      </c>
      <c r="M113" s="33">
        <v>0</v>
      </c>
      <c r="N113" s="33">
        <v>0</v>
      </c>
      <c r="O113" s="35">
        <f t="shared" si="11"/>
        <v>53</v>
      </c>
      <c r="P113" s="35">
        <f t="shared" si="11"/>
        <v>8</v>
      </c>
      <c r="Q113" s="35">
        <f t="shared" si="12"/>
        <v>61</v>
      </c>
      <c r="R113" s="17"/>
      <c r="S113" s="4"/>
    </row>
    <row r="114" spans="1:19" ht="9" customHeight="1">
      <c r="A114" s="14"/>
      <c r="B114" s="31" t="s">
        <v>27</v>
      </c>
      <c r="C114" s="32"/>
      <c r="D114" s="32"/>
      <c r="E114" s="56">
        <v>17</v>
      </c>
      <c r="F114" s="56">
        <v>9</v>
      </c>
      <c r="G114" s="56">
        <v>19</v>
      </c>
      <c r="H114" s="56">
        <v>11</v>
      </c>
      <c r="I114" s="56">
        <v>16</v>
      </c>
      <c r="J114" s="56">
        <v>10</v>
      </c>
      <c r="K114" s="56">
        <v>13</v>
      </c>
      <c r="L114" s="56">
        <v>4</v>
      </c>
      <c r="M114" s="33">
        <v>0</v>
      </c>
      <c r="N114" s="33">
        <v>0</v>
      </c>
      <c r="O114" s="35">
        <f t="shared" si="11"/>
        <v>65</v>
      </c>
      <c r="P114" s="35">
        <f t="shared" si="11"/>
        <v>34</v>
      </c>
      <c r="Q114" s="35">
        <f t="shared" si="12"/>
        <v>99</v>
      </c>
      <c r="R114" s="17"/>
      <c r="S114" s="4"/>
    </row>
    <row r="115" spans="1:19" ht="9" customHeight="1">
      <c r="A115" s="14"/>
      <c r="B115" s="31" t="s">
        <v>55</v>
      </c>
      <c r="C115" s="32"/>
      <c r="D115" s="32"/>
      <c r="E115" s="56">
        <v>74</v>
      </c>
      <c r="F115" s="56">
        <v>18</v>
      </c>
      <c r="G115" s="56">
        <v>47</v>
      </c>
      <c r="H115" s="56">
        <v>17</v>
      </c>
      <c r="I115" s="56">
        <v>36</v>
      </c>
      <c r="J115" s="56">
        <v>16</v>
      </c>
      <c r="K115" s="56">
        <v>54</v>
      </c>
      <c r="L115" s="56">
        <v>13</v>
      </c>
      <c r="M115" s="33">
        <v>0</v>
      </c>
      <c r="N115" s="33">
        <v>0</v>
      </c>
      <c r="O115" s="35">
        <f t="shared" si="11"/>
        <v>211</v>
      </c>
      <c r="P115" s="35">
        <f t="shared" si="11"/>
        <v>64</v>
      </c>
      <c r="Q115" s="35">
        <f t="shared" si="12"/>
        <v>275</v>
      </c>
      <c r="R115" s="17"/>
      <c r="S115" s="4"/>
    </row>
    <row r="116" spans="1:19" ht="9" customHeight="1">
      <c r="A116" s="14"/>
      <c r="B116" s="31" t="s">
        <v>70</v>
      </c>
      <c r="C116" s="32"/>
      <c r="D116" s="32"/>
      <c r="E116" s="56">
        <v>17</v>
      </c>
      <c r="F116" s="56">
        <v>5</v>
      </c>
      <c r="G116" s="56">
        <v>23</v>
      </c>
      <c r="H116" s="56">
        <v>6</v>
      </c>
      <c r="I116" s="56">
        <v>20</v>
      </c>
      <c r="J116" s="56">
        <v>1</v>
      </c>
      <c r="K116" s="56">
        <v>8</v>
      </c>
      <c r="L116" s="56">
        <v>1</v>
      </c>
      <c r="M116" s="33">
        <v>0</v>
      </c>
      <c r="N116" s="33">
        <v>0</v>
      </c>
      <c r="O116" s="35">
        <f t="shared" si="11"/>
        <v>68</v>
      </c>
      <c r="P116" s="35">
        <f t="shared" si="11"/>
        <v>13</v>
      </c>
      <c r="Q116" s="35">
        <f t="shared" si="12"/>
        <v>81</v>
      </c>
      <c r="R116" s="17"/>
      <c r="S116" s="4"/>
    </row>
    <row r="117" spans="1:19" ht="9" customHeight="1">
      <c r="A117" s="14"/>
      <c r="B117" s="31" t="s">
        <v>56</v>
      </c>
      <c r="C117" s="32"/>
      <c r="D117" s="32"/>
      <c r="E117" s="56">
        <v>6</v>
      </c>
      <c r="F117" s="56">
        <v>3</v>
      </c>
      <c r="G117" s="56">
        <v>5</v>
      </c>
      <c r="H117" s="56">
        <v>6</v>
      </c>
      <c r="I117" s="56">
        <v>5</v>
      </c>
      <c r="J117" s="56">
        <v>4</v>
      </c>
      <c r="K117" s="56">
        <v>2</v>
      </c>
      <c r="L117" s="56">
        <v>0</v>
      </c>
      <c r="M117" s="33">
        <v>0</v>
      </c>
      <c r="N117" s="33">
        <v>0</v>
      </c>
      <c r="O117" s="35">
        <f t="shared" si="11"/>
        <v>18</v>
      </c>
      <c r="P117" s="35">
        <f t="shared" si="11"/>
        <v>13</v>
      </c>
      <c r="Q117" s="35">
        <f t="shared" si="12"/>
        <v>31</v>
      </c>
      <c r="R117" s="17"/>
      <c r="S117" s="4"/>
    </row>
    <row r="118" spans="1:19" ht="9" customHeight="1">
      <c r="A118" s="14"/>
      <c r="B118" s="31" t="s">
        <v>57</v>
      </c>
      <c r="C118" s="32"/>
      <c r="D118" s="32"/>
      <c r="E118" s="56">
        <v>20</v>
      </c>
      <c r="F118" s="56">
        <v>2</v>
      </c>
      <c r="G118" s="56">
        <v>16</v>
      </c>
      <c r="H118" s="56">
        <v>7</v>
      </c>
      <c r="I118" s="56">
        <v>17</v>
      </c>
      <c r="J118" s="56">
        <v>4</v>
      </c>
      <c r="K118" s="56">
        <v>12</v>
      </c>
      <c r="L118" s="56">
        <v>1</v>
      </c>
      <c r="M118" s="33">
        <v>0</v>
      </c>
      <c r="N118" s="33">
        <v>0</v>
      </c>
      <c r="O118" s="35">
        <f t="shared" si="11"/>
        <v>65</v>
      </c>
      <c r="P118" s="35">
        <f t="shared" si="11"/>
        <v>14</v>
      </c>
      <c r="Q118" s="35">
        <f t="shared" si="12"/>
        <v>79</v>
      </c>
      <c r="R118" s="17"/>
      <c r="S118" s="4"/>
    </row>
    <row r="119" spans="1:19" ht="9" customHeight="1">
      <c r="A119" s="14"/>
      <c r="B119" s="31" t="s">
        <v>34</v>
      </c>
      <c r="C119" s="32"/>
      <c r="D119" s="32"/>
      <c r="E119" s="56">
        <v>6</v>
      </c>
      <c r="F119" s="56">
        <v>1</v>
      </c>
      <c r="G119" s="56">
        <v>7</v>
      </c>
      <c r="H119" s="56">
        <v>9</v>
      </c>
      <c r="I119" s="56">
        <v>14</v>
      </c>
      <c r="J119" s="56">
        <v>5</v>
      </c>
      <c r="K119" s="56">
        <v>3</v>
      </c>
      <c r="L119" s="56">
        <v>5</v>
      </c>
      <c r="M119" s="33">
        <v>0</v>
      </c>
      <c r="N119" s="33">
        <v>0</v>
      </c>
      <c r="O119" s="35">
        <f t="shared" si="11"/>
        <v>30</v>
      </c>
      <c r="P119" s="35">
        <f t="shared" si="11"/>
        <v>20</v>
      </c>
      <c r="Q119" s="35">
        <f t="shared" si="12"/>
        <v>50</v>
      </c>
      <c r="R119" s="17"/>
      <c r="S119" s="4"/>
    </row>
    <row r="120" spans="1:19" ht="9" customHeight="1">
      <c r="A120" s="14"/>
      <c r="B120" s="31" t="s">
        <v>35</v>
      </c>
      <c r="C120" s="32"/>
      <c r="D120" s="32"/>
      <c r="E120" s="56">
        <v>33</v>
      </c>
      <c r="F120" s="56">
        <v>25</v>
      </c>
      <c r="G120" s="56">
        <v>27</v>
      </c>
      <c r="H120" s="56">
        <v>19</v>
      </c>
      <c r="I120" s="56">
        <v>47</v>
      </c>
      <c r="J120" s="56">
        <v>25</v>
      </c>
      <c r="K120" s="56">
        <v>21</v>
      </c>
      <c r="L120" s="56">
        <v>9</v>
      </c>
      <c r="M120" s="33">
        <v>0</v>
      </c>
      <c r="N120" s="33">
        <v>0</v>
      </c>
      <c r="O120" s="35">
        <f t="shared" si="11"/>
        <v>128</v>
      </c>
      <c r="P120" s="35">
        <f t="shared" si="11"/>
        <v>78</v>
      </c>
      <c r="Q120" s="35">
        <f t="shared" si="12"/>
        <v>206</v>
      </c>
      <c r="R120" s="17"/>
      <c r="S120" s="4"/>
    </row>
    <row r="121" spans="1:19" ht="9" customHeight="1">
      <c r="A121" s="14"/>
      <c r="B121" s="31" t="s">
        <v>58</v>
      </c>
      <c r="C121" s="32"/>
      <c r="D121" s="32"/>
      <c r="E121" s="56">
        <v>86</v>
      </c>
      <c r="F121" s="56">
        <v>9</v>
      </c>
      <c r="G121" s="56">
        <v>67</v>
      </c>
      <c r="H121" s="56">
        <v>8</v>
      </c>
      <c r="I121" s="56">
        <v>50</v>
      </c>
      <c r="J121" s="56">
        <v>6</v>
      </c>
      <c r="K121" s="56">
        <v>40</v>
      </c>
      <c r="L121" s="56">
        <v>5</v>
      </c>
      <c r="M121" s="33">
        <v>0</v>
      </c>
      <c r="N121" s="33">
        <v>0</v>
      </c>
      <c r="O121" s="35">
        <f t="shared" si="11"/>
        <v>243</v>
      </c>
      <c r="P121" s="35">
        <f t="shared" si="11"/>
        <v>28</v>
      </c>
      <c r="Q121" s="35">
        <f t="shared" si="12"/>
        <v>271</v>
      </c>
      <c r="R121" s="17"/>
      <c r="S121" s="4"/>
    </row>
    <row r="122" spans="1:19" ht="9" customHeight="1">
      <c r="A122" s="14"/>
      <c r="B122" s="31" t="s">
        <v>38</v>
      </c>
      <c r="C122" s="32"/>
      <c r="D122" s="32"/>
      <c r="E122" s="56">
        <v>3</v>
      </c>
      <c r="F122" s="56">
        <v>0</v>
      </c>
      <c r="G122" s="56">
        <v>0</v>
      </c>
      <c r="H122" s="56">
        <v>0</v>
      </c>
      <c r="I122" s="56">
        <v>1</v>
      </c>
      <c r="J122" s="56">
        <v>0</v>
      </c>
      <c r="K122" s="56">
        <v>0</v>
      </c>
      <c r="L122" s="56">
        <v>1</v>
      </c>
      <c r="M122" s="33">
        <v>0</v>
      </c>
      <c r="N122" s="33">
        <v>0</v>
      </c>
      <c r="O122" s="35">
        <f t="shared" si="11"/>
        <v>4</v>
      </c>
      <c r="P122" s="35">
        <f t="shared" si="11"/>
        <v>1</v>
      </c>
      <c r="Q122" s="35">
        <f t="shared" si="12"/>
        <v>5</v>
      </c>
      <c r="R122" s="17"/>
      <c r="S122" s="4"/>
    </row>
    <row r="123" spans="1:19" ht="9" customHeight="1">
      <c r="A123" s="14"/>
      <c r="B123" s="31" t="s">
        <v>40</v>
      </c>
      <c r="C123" s="32"/>
      <c r="D123" s="32"/>
      <c r="E123" s="56">
        <v>27</v>
      </c>
      <c r="F123" s="56">
        <v>7</v>
      </c>
      <c r="G123" s="56">
        <v>28</v>
      </c>
      <c r="H123" s="56">
        <v>6</v>
      </c>
      <c r="I123" s="56">
        <v>38</v>
      </c>
      <c r="J123" s="56">
        <v>6</v>
      </c>
      <c r="K123" s="56">
        <v>26</v>
      </c>
      <c r="L123" s="56">
        <v>1</v>
      </c>
      <c r="M123" s="33">
        <v>0</v>
      </c>
      <c r="N123" s="33">
        <v>0</v>
      </c>
      <c r="O123" s="35">
        <f t="shared" si="11"/>
        <v>119</v>
      </c>
      <c r="P123" s="35">
        <f t="shared" si="11"/>
        <v>20</v>
      </c>
      <c r="Q123" s="35">
        <f t="shared" si="12"/>
        <v>139</v>
      </c>
      <c r="R123" s="17"/>
      <c r="S123" s="4"/>
    </row>
    <row r="124" spans="1:19" ht="9" customHeight="1">
      <c r="A124" s="14"/>
      <c r="B124" s="31" t="s">
        <v>59</v>
      </c>
      <c r="C124" s="32"/>
      <c r="D124" s="32"/>
      <c r="E124" s="56">
        <v>5</v>
      </c>
      <c r="F124" s="56">
        <v>1</v>
      </c>
      <c r="G124" s="56">
        <v>12</v>
      </c>
      <c r="H124" s="56">
        <v>4</v>
      </c>
      <c r="I124" s="56">
        <v>34</v>
      </c>
      <c r="J124" s="56">
        <v>10</v>
      </c>
      <c r="K124" s="56">
        <v>17</v>
      </c>
      <c r="L124" s="56">
        <v>5</v>
      </c>
      <c r="M124" s="33">
        <v>0</v>
      </c>
      <c r="N124" s="33">
        <v>0</v>
      </c>
      <c r="O124" s="35">
        <f t="shared" si="11"/>
        <v>68</v>
      </c>
      <c r="P124" s="35">
        <f t="shared" si="11"/>
        <v>20</v>
      </c>
      <c r="Q124" s="35">
        <f t="shared" si="12"/>
        <v>88</v>
      </c>
      <c r="R124" s="17"/>
      <c r="S124" s="4"/>
    </row>
    <row r="125" spans="1:19" ht="9" customHeight="1">
      <c r="A125" s="14"/>
      <c r="B125" s="31" t="s">
        <v>42</v>
      </c>
      <c r="C125" s="32"/>
      <c r="D125" s="32"/>
      <c r="E125" s="56">
        <v>30</v>
      </c>
      <c r="F125" s="56">
        <v>14</v>
      </c>
      <c r="G125" s="56">
        <v>12</v>
      </c>
      <c r="H125" s="56">
        <v>3</v>
      </c>
      <c r="I125" s="56">
        <v>10</v>
      </c>
      <c r="J125" s="56">
        <v>7</v>
      </c>
      <c r="K125" s="56">
        <v>0</v>
      </c>
      <c r="L125" s="56">
        <v>0</v>
      </c>
      <c r="M125" s="33">
        <v>0</v>
      </c>
      <c r="N125" s="33">
        <v>0</v>
      </c>
      <c r="O125" s="35">
        <f t="shared" si="11"/>
        <v>52</v>
      </c>
      <c r="P125" s="35">
        <f t="shared" si="11"/>
        <v>24</v>
      </c>
      <c r="Q125" s="35">
        <f t="shared" si="12"/>
        <v>76</v>
      </c>
      <c r="R125" s="17"/>
      <c r="S125" s="4"/>
    </row>
    <row r="126" spans="1:19" ht="9" customHeight="1">
      <c r="A126" s="14"/>
      <c r="B126" s="31" t="s">
        <v>44</v>
      </c>
      <c r="C126" s="32"/>
      <c r="D126" s="32"/>
      <c r="E126" s="56">
        <v>0</v>
      </c>
      <c r="F126" s="56">
        <v>0</v>
      </c>
      <c r="G126" s="56">
        <v>1</v>
      </c>
      <c r="H126" s="56">
        <v>0</v>
      </c>
      <c r="I126" s="56">
        <v>3</v>
      </c>
      <c r="J126" s="56">
        <v>0</v>
      </c>
      <c r="K126" s="56">
        <v>3</v>
      </c>
      <c r="L126" s="56">
        <v>0</v>
      </c>
      <c r="M126" s="33">
        <v>0</v>
      </c>
      <c r="N126" s="33">
        <v>0</v>
      </c>
      <c r="O126" s="35">
        <f t="shared" si="11"/>
        <v>7</v>
      </c>
      <c r="P126" s="35">
        <f t="shared" si="11"/>
        <v>0</v>
      </c>
      <c r="Q126" s="35">
        <f t="shared" si="12"/>
        <v>7</v>
      </c>
      <c r="R126" s="17"/>
      <c r="S126" s="4"/>
    </row>
    <row r="127" spans="1:19" ht="9" customHeight="1">
      <c r="A127" s="14"/>
      <c r="B127" s="31" t="s">
        <v>80</v>
      </c>
      <c r="C127" s="32"/>
      <c r="D127" s="32"/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71</v>
      </c>
      <c r="N127" s="56">
        <v>30</v>
      </c>
      <c r="O127" s="35">
        <f>SUM(M127,K127,I127,G127,E127)</f>
        <v>71</v>
      </c>
      <c r="P127" s="35">
        <f>SUM(N127,L127,J127,H127,F127)</f>
        <v>30</v>
      </c>
      <c r="Q127" s="35">
        <f>SUM(O127:P127)</f>
        <v>101</v>
      </c>
      <c r="R127" s="17"/>
      <c r="S127" s="4"/>
    </row>
    <row r="128" spans="1:19" ht="9" customHeight="1">
      <c r="A128" s="14"/>
      <c r="B128" s="50" t="s">
        <v>9</v>
      </c>
      <c r="C128" s="34"/>
      <c r="D128" s="34"/>
      <c r="E128" s="35">
        <f>SUM(E106:E127)</f>
        <v>573</v>
      </c>
      <c r="F128" s="35">
        <f aca="true" t="shared" si="13" ref="F128:N128">SUM(F106:F127)</f>
        <v>214</v>
      </c>
      <c r="G128" s="35">
        <f t="shared" si="13"/>
        <v>510</v>
      </c>
      <c r="H128" s="35">
        <f t="shared" si="13"/>
        <v>181</v>
      </c>
      <c r="I128" s="35">
        <f t="shared" si="13"/>
        <v>490</v>
      </c>
      <c r="J128" s="35">
        <f t="shared" si="13"/>
        <v>154</v>
      </c>
      <c r="K128" s="35">
        <f t="shared" si="13"/>
        <v>285</v>
      </c>
      <c r="L128" s="35">
        <f t="shared" si="13"/>
        <v>83</v>
      </c>
      <c r="M128" s="35">
        <f t="shared" si="13"/>
        <v>71</v>
      </c>
      <c r="N128" s="35">
        <f t="shared" si="13"/>
        <v>30</v>
      </c>
      <c r="O128" s="35">
        <f>SUM(O106:O127)</f>
        <v>1929</v>
      </c>
      <c r="P128" s="35">
        <f>SUM(P106:P127)</f>
        <v>662</v>
      </c>
      <c r="Q128" s="35">
        <f>SUM(Q106:Q127)</f>
        <v>2591</v>
      </c>
      <c r="R128" s="17"/>
      <c r="S128" s="4"/>
    </row>
    <row r="129" spans="1:19" ht="9" customHeight="1">
      <c r="A129" s="14"/>
      <c r="R129" s="17"/>
      <c r="S129" s="4"/>
    </row>
    <row r="130" spans="1:19" ht="9.75" customHeight="1">
      <c r="A130" s="19"/>
      <c r="B130" s="6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4"/>
      <c r="N130" s="24"/>
      <c r="O130" s="37"/>
      <c r="P130" s="37"/>
      <c r="Q130" s="37"/>
      <c r="R130" s="21"/>
      <c r="S130" s="4"/>
    </row>
    <row r="131" spans="1:19" ht="21.75" customHeight="1">
      <c r="A131" s="55"/>
      <c r="B131" s="6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  <c r="N131" s="5"/>
      <c r="O131" s="8"/>
      <c r="P131" s="8"/>
      <c r="Q131" s="8"/>
      <c r="R131" s="54"/>
      <c r="S131" s="4"/>
    </row>
    <row r="132" spans="1:19" ht="54.75" customHeight="1" thickBot="1">
      <c r="A132" s="26" t="str">
        <f>A1</f>
        <v>Fact Book</v>
      </c>
      <c r="B132" s="6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38"/>
      <c r="P132" s="22" t="str">
        <f>P1</f>
        <v>2012-2013</v>
      </c>
      <c r="Q132" s="22"/>
      <c r="R132" s="7"/>
      <c r="S132" s="1"/>
    </row>
    <row r="133" spans="1:19" ht="22.5" customHeight="1" thickTop="1">
      <c r="A133" s="27" t="s">
        <v>1</v>
      </c>
      <c r="B133" s="6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1"/>
    </row>
    <row r="134" spans="1:19" ht="3" customHeight="1">
      <c r="A134" s="4"/>
      <c r="B134" s="6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8"/>
      <c r="P134" s="8"/>
      <c r="Q134" s="4"/>
      <c r="R134" s="4"/>
      <c r="S134" s="1"/>
    </row>
    <row r="135" spans="1:19" ht="15.75">
      <c r="A135" s="41"/>
      <c r="B135" s="67" t="str">
        <f>B4</f>
        <v>Subject in Which the Undergraduate Students Were Majoring (Major 2)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0"/>
      <c r="S135" s="1"/>
    </row>
    <row r="136" spans="1:19" ht="15.75">
      <c r="A136" s="68" t="str">
        <f>A5</f>
        <v>According to Year of Study -- February 2013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70"/>
      <c r="S136" s="1"/>
    </row>
    <row r="137" spans="1:19" ht="19.5" customHeight="1">
      <c r="A137" s="68"/>
      <c r="B137" s="60" t="s">
        <v>60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70"/>
      <c r="S137" s="1"/>
    </row>
    <row r="138" spans="1:19" ht="12" customHeight="1">
      <c r="A138" s="68"/>
      <c r="B138" s="15" t="s">
        <v>51</v>
      </c>
      <c r="C138" s="16"/>
      <c r="D138" s="16"/>
      <c r="E138" s="28" t="s">
        <v>4</v>
      </c>
      <c r="F138" s="28"/>
      <c r="G138" s="28" t="s">
        <v>5</v>
      </c>
      <c r="H138" s="28"/>
      <c r="I138" s="28" t="s">
        <v>6</v>
      </c>
      <c r="J138" s="28"/>
      <c r="K138" s="28" t="s">
        <v>7</v>
      </c>
      <c r="L138" s="28"/>
      <c r="M138" s="28" t="s">
        <v>8</v>
      </c>
      <c r="N138" s="28"/>
      <c r="O138" s="28" t="s">
        <v>9</v>
      </c>
      <c r="P138" s="28"/>
      <c r="Q138" s="45"/>
      <c r="R138" s="70"/>
      <c r="S138" s="1"/>
    </row>
    <row r="139" spans="1:19" ht="9" customHeight="1">
      <c r="A139" s="68"/>
      <c r="B139" s="66"/>
      <c r="C139" s="16"/>
      <c r="D139" s="16"/>
      <c r="E139" s="46" t="s">
        <v>12</v>
      </c>
      <c r="F139" s="46" t="s">
        <v>11</v>
      </c>
      <c r="G139" s="47" t="s">
        <v>12</v>
      </c>
      <c r="H139" s="47" t="s">
        <v>11</v>
      </c>
      <c r="I139" s="47" t="s">
        <v>12</v>
      </c>
      <c r="J139" s="47" t="s">
        <v>11</v>
      </c>
      <c r="K139" s="47" t="s">
        <v>12</v>
      </c>
      <c r="L139" s="47" t="s">
        <v>11</v>
      </c>
      <c r="M139" s="47" t="s">
        <v>12</v>
      </c>
      <c r="N139" s="47" t="s">
        <v>11</v>
      </c>
      <c r="O139" s="47" t="s">
        <v>12</v>
      </c>
      <c r="P139" s="47" t="s">
        <v>11</v>
      </c>
      <c r="Q139" s="48" t="s">
        <v>9</v>
      </c>
      <c r="R139" s="70"/>
      <c r="S139" s="1"/>
    </row>
    <row r="140" spans="1:19" ht="9" customHeight="1">
      <c r="A140" s="68"/>
      <c r="B140" s="31" t="s">
        <v>13</v>
      </c>
      <c r="C140" s="32"/>
      <c r="D140" s="32"/>
      <c r="E140" s="56">
        <v>0</v>
      </c>
      <c r="F140" s="56">
        <v>0</v>
      </c>
      <c r="G140" s="56">
        <v>1</v>
      </c>
      <c r="H140" s="56">
        <v>0</v>
      </c>
      <c r="I140" s="56">
        <v>1</v>
      </c>
      <c r="J140" s="56">
        <v>0</v>
      </c>
      <c r="K140" s="56">
        <v>2</v>
      </c>
      <c r="L140" s="56">
        <v>0</v>
      </c>
      <c r="M140" s="56">
        <v>0</v>
      </c>
      <c r="N140" s="56">
        <v>0</v>
      </c>
      <c r="O140" s="35">
        <f aca="true" t="shared" si="14" ref="O140:O177">SUM(M140,K140,I140,G140,E140)</f>
        <v>4</v>
      </c>
      <c r="P140" s="35">
        <f aca="true" t="shared" si="15" ref="P140:P177">SUM(N140,L140,J140,H140,F140)</f>
        <v>0</v>
      </c>
      <c r="Q140" s="35">
        <f aca="true" t="shared" si="16" ref="Q140:Q177">SUM(O140:P140)</f>
        <v>4</v>
      </c>
      <c r="R140" s="70"/>
      <c r="S140" s="1"/>
    </row>
    <row r="141" spans="1:19" ht="9" customHeight="1">
      <c r="A141" s="68"/>
      <c r="B141" s="31" t="s">
        <v>64</v>
      </c>
      <c r="C141" s="32"/>
      <c r="D141" s="32"/>
      <c r="E141" s="56">
        <v>0</v>
      </c>
      <c r="F141" s="56">
        <v>0</v>
      </c>
      <c r="G141" s="56">
        <v>2</v>
      </c>
      <c r="H141" s="56">
        <v>0</v>
      </c>
      <c r="I141" s="56">
        <v>0</v>
      </c>
      <c r="J141" s="56">
        <v>1</v>
      </c>
      <c r="K141" s="56">
        <v>5</v>
      </c>
      <c r="L141" s="56">
        <v>1</v>
      </c>
      <c r="M141" s="56">
        <v>0</v>
      </c>
      <c r="N141" s="56">
        <v>0</v>
      </c>
      <c r="O141" s="35">
        <f t="shared" si="14"/>
        <v>7</v>
      </c>
      <c r="P141" s="35">
        <f t="shared" si="15"/>
        <v>2</v>
      </c>
      <c r="Q141" s="35">
        <f t="shared" si="16"/>
        <v>9</v>
      </c>
      <c r="R141" s="70"/>
      <c r="S141" s="1"/>
    </row>
    <row r="142" spans="1:19" ht="9" customHeight="1">
      <c r="A142" s="68"/>
      <c r="B142" s="31" t="s">
        <v>65</v>
      </c>
      <c r="C142" s="32"/>
      <c r="D142" s="32"/>
      <c r="E142" s="56">
        <v>0</v>
      </c>
      <c r="F142" s="56">
        <v>0</v>
      </c>
      <c r="G142" s="56">
        <v>1</v>
      </c>
      <c r="H142" s="56">
        <v>0</v>
      </c>
      <c r="I142" s="56">
        <v>0</v>
      </c>
      <c r="J142" s="56">
        <v>0</v>
      </c>
      <c r="K142" s="56">
        <v>1</v>
      </c>
      <c r="L142" s="56">
        <v>0</v>
      </c>
      <c r="M142" s="56">
        <v>0</v>
      </c>
      <c r="N142" s="56">
        <v>0</v>
      </c>
      <c r="O142" s="35">
        <f t="shared" si="14"/>
        <v>2</v>
      </c>
      <c r="P142" s="35">
        <f t="shared" si="15"/>
        <v>0</v>
      </c>
      <c r="Q142" s="35">
        <f t="shared" si="16"/>
        <v>2</v>
      </c>
      <c r="R142" s="70"/>
      <c r="S142" s="1"/>
    </row>
    <row r="143" spans="1:19" ht="9" customHeight="1">
      <c r="A143" s="68"/>
      <c r="B143" s="31" t="s">
        <v>15</v>
      </c>
      <c r="C143" s="32"/>
      <c r="D143" s="32"/>
      <c r="E143" s="56">
        <v>0</v>
      </c>
      <c r="F143" s="56">
        <v>0</v>
      </c>
      <c r="G143" s="56">
        <v>1</v>
      </c>
      <c r="H143" s="56">
        <v>0</v>
      </c>
      <c r="I143" s="56">
        <v>0</v>
      </c>
      <c r="J143" s="56">
        <v>0</v>
      </c>
      <c r="K143" s="56">
        <v>4</v>
      </c>
      <c r="L143" s="56">
        <v>0</v>
      </c>
      <c r="M143" s="56">
        <v>0</v>
      </c>
      <c r="N143" s="56">
        <v>0</v>
      </c>
      <c r="O143" s="35">
        <f t="shared" si="14"/>
        <v>5</v>
      </c>
      <c r="P143" s="35">
        <f t="shared" si="15"/>
        <v>0</v>
      </c>
      <c r="Q143" s="35">
        <f t="shared" si="16"/>
        <v>5</v>
      </c>
      <c r="R143" s="70"/>
      <c r="S143" s="1"/>
    </row>
    <row r="144" spans="1:19" ht="9" customHeight="1">
      <c r="A144" s="68"/>
      <c r="B144" s="31" t="s">
        <v>16</v>
      </c>
      <c r="C144" s="32"/>
      <c r="D144" s="32"/>
      <c r="E144" s="56">
        <v>0</v>
      </c>
      <c r="F144" s="56">
        <v>0</v>
      </c>
      <c r="G144" s="56">
        <v>1</v>
      </c>
      <c r="H144" s="56">
        <v>0</v>
      </c>
      <c r="I144" s="56">
        <v>1</v>
      </c>
      <c r="J144" s="56">
        <v>2</v>
      </c>
      <c r="K144" s="56">
        <v>0</v>
      </c>
      <c r="L144" s="56">
        <v>0</v>
      </c>
      <c r="M144" s="56">
        <v>0</v>
      </c>
      <c r="N144" s="56">
        <v>0</v>
      </c>
      <c r="O144" s="35">
        <f t="shared" si="14"/>
        <v>2</v>
      </c>
      <c r="P144" s="35">
        <f t="shared" si="15"/>
        <v>2</v>
      </c>
      <c r="Q144" s="35">
        <f t="shared" si="16"/>
        <v>4</v>
      </c>
      <c r="R144" s="70"/>
      <c r="S144" s="1"/>
    </row>
    <row r="145" spans="1:19" ht="9" customHeight="1">
      <c r="A145" s="68"/>
      <c r="B145" s="31" t="s">
        <v>17</v>
      </c>
      <c r="C145" s="32"/>
      <c r="D145" s="32"/>
      <c r="E145" s="56">
        <v>1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35">
        <f t="shared" si="14"/>
        <v>1</v>
      </c>
      <c r="P145" s="35">
        <f t="shared" si="15"/>
        <v>0</v>
      </c>
      <c r="Q145" s="35">
        <f t="shared" si="16"/>
        <v>1</v>
      </c>
      <c r="R145" s="70"/>
      <c r="S145" s="1"/>
    </row>
    <row r="146" spans="1:19" ht="9" customHeight="1">
      <c r="A146" s="68"/>
      <c r="B146" s="31" t="s">
        <v>66</v>
      </c>
      <c r="C146" s="32"/>
      <c r="D146" s="32"/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1</v>
      </c>
      <c r="M146" s="56">
        <v>0</v>
      </c>
      <c r="N146" s="56">
        <v>0</v>
      </c>
      <c r="O146" s="35">
        <f t="shared" si="14"/>
        <v>0</v>
      </c>
      <c r="P146" s="35">
        <f t="shared" si="15"/>
        <v>1</v>
      </c>
      <c r="Q146" s="35">
        <f t="shared" si="16"/>
        <v>1</v>
      </c>
      <c r="R146" s="70"/>
      <c r="S146" s="1"/>
    </row>
    <row r="147" spans="1:19" ht="9" customHeight="1">
      <c r="A147" s="68"/>
      <c r="B147" s="31" t="s">
        <v>19</v>
      </c>
      <c r="C147" s="32"/>
      <c r="D147" s="32"/>
      <c r="E147" s="56">
        <v>0</v>
      </c>
      <c r="F147" s="56">
        <v>0</v>
      </c>
      <c r="G147" s="56">
        <v>3</v>
      </c>
      <c r="H147" s="56">
        <v>0</v>
      </c>
      <c r="I147" s="56">
        <v>2</v>
      </c>
      <c r="J147" s="56">
        <v>0</v>
      </c>
      <c r="K147" s="56">
        <v>2</v>
      </c>
      <c r="L147" s="56">
        <v>1</v>
      </c>
      <c r="M147" s="56">
        <v>0</v>
      </c>
      <c r="N147" s="56">
        <v>0</v>
      </c>
      <c r="O147" s="35">
        <f t="shared" si="14"/>
        <v>7</v>
      </c>
      <c r="P147" s="35">
        <f t="shared" si="15"/>
        <v>1</v>
      </c>
      <c r="Q147" s="35">
        <f t="shared" si="16"/>
        <v>8</v>
      </c>
      <c r="R147" s="70"/>
      <c r="S147" s="1"/>
    </row>
    <row r="148" spans="1:19" ht="9" customHeight="1">
      <c r="A148" s="68"/>
      <c r="B148" s="31" t="s">
        <v>46</v>
      </c>
      <c r="C148" s="32"/>
      <c r="D148" s="32"/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1</v>
      </c>
      <c r="L148" s="56">
        <v>0</v>
      </c>
      <c r="M148" s="56">
        <v>0</v>
      </c>
      <c r="N148" s="56">
        <v>0</v>
      </c>
      <c r="O148" s="35">
        <f t="shared" si="14"/>
        <v>1</v>
      </c>
      <c r="P148" s="35">
        <f t="shared" si="15"/>
        <v>0</v>
      </c>
      <c r="Q148" s="35">
        <f t="shared" si="16"/>
        <v>1</v>
      </c>
      <c r="R148" s="70"/>
      <c r="S148" s="1"/>
    </row>
    <row r="149" spans="1:19" ht="9" customHeight="1">
      <c r="A149" s="68"/>
      <c r="B149" s="31" t="s">
        <v>20</v>
      </c>
      <c r="C149" s="32"/>
      <c r="D149" s="32"/>
      <c r="E149" s="56">
        <v>1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35">
        <f t="shared" si="14"/>
        <v>1</v>
      </c>
      <c r="P149" s="35">
        <f t="shared" si="15"/>
        <v>0</v>
      </c>
      <c r="Q149" s="35">
        <f t="shared" si="16"/>
        <v>1</v>
      </c>
      <c r="R149" s="70"/>
      <c r="S149" s="1"/>
    </row>
    <row r="150" spans="1:19" ht="9" customHeight="1">
      <c r="A150" s="68"/>
      <c r="B150" s="31" t="s">
        <v>21</v>
      </c>
      <c r="C150" s="32"/>
      <c r="D150" s="32"/>
      <c r="E150" s="56">
        <v>1</v>
      </c>
      <c r="F150" s="56">
        <v>0</v>
      </c>
      <c r="G150" s="56">
        <v>0</v>
      </c>
      <c r="H150" s="56">
        <v>1</v>
      </c>
      <c r="I150" s="56">
        <v>0</v>
      </c>
      <c r="J150" s="56">
        <v>0</v>
      </c>
      <c r="K150" s="56">
        <v>0</v>
      </c>
      <c r="L150" s="56">
        <v>2</v>
      </c>
      <c r="M150" s="56">
        <v>0</v>
      </c>
      <c r="N150" s="56">
        <v>0</v>
      </c>
      <c r="O150" s="35">
        <f t="shared" si="14"/>
        <v>1</v>
      </c>
      <c r="P150" s="35">
        <f t="shared" si="15"/>
        <v>3</v>
      </c>
      <c r="Q150" s="35">
        <f t="shared" si="16"/>
        <v>4</v>
      </c>
      <c r="R150" s="70"/>
      <c r="S150" s="1"/>
    </row>
    <row r="151" spans="1:19" ht="9" customHeight="1">
      <c r="A151" s="68"/>
      <c r="B151" s="31" t="s">
        <v>22</v>
      </c>
      <c r="C151" s="32"/>
      <c r="D151" s="32"/>
      <c r="E151" s="56">
        <v>0</v>
      </c>
      <c r="F151" s="56">
        <v>0</v>
      </c>
      <c r="G151" s="56">
        <v>1</v>
      </c>
      <c r="H151" s="56">
        <v>0</v>
      </c>
      <c r="I151" s="56">
        <v>2</v>
      </c>
      <c r="J151" s="56">
        <v>1</v>
      </c>
      <c r="K151" s="56">
        <v>3</v>
      </c>
      <c r="L151" s="56">
        <v>0</v>
      </c>
      <c r="M151" s="56">
        <v>0</v>
      </c>
      <c r="N151" s="56">
        <v>0</v>
      </c>
      <c r="O151" s="35">
        <f t="shared" si="14"/>
        <v>6</v>
      </c>
      <c r="P151" s="35">
        <f t="shared" si="15"/>
        <v>1</v>
      </c>
      <c r="Q151" s="35">
        <f t="shared" si="16"/>
        <v>7</v>
      </c>
      <c r="R151" s="70"/>
      <c r="S151" s="1"/>
    </row>
    <row r="152" spans="1:19" ht="9" customHeight="1">
      <c r="A152" s="68"/>
      <c r="B152" s="31" t="s">
        <v>85</v>
      </c>
      <c r="C152" s="32"/>
      <c r="D152" s="32"/>
      <c r="E152" s="56">
        <v>0</v>
      </c>
      <c r="F152" s="56">
        <v>0</v>
      </c>
      <c r="G152" s="56">
        <v>0</v>
      </c>
      <c r="H152" s="56">
        <v>0</v>
      </c>
      <c r="I152" s="56">
        <v>1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35">
        <f t="shared" si="14"/>
        <v>2</v>
      </c>
      <c r="P152" s="35">
        <f t="shared" si="15"/>
        <v>0</v>
      </c>
      <c r="Q152" s="35">
        <f t="shared" si="16"/>
        <v>2</v>
      </c>
      <c r="R152" s="70"/>
      <c r="S152" s="1"/>
    </row>
    <row r="153" spans="1:19" ht="9" customHeight="1">
      <c r="A153" s="68"/>
      <c r="B153" s="31" t="s">
        <v>86</v>
      </c>
      <c r="C153" s="32"/>
      <c r="D153" s="32"/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1</v>
      </c>
      <c r="K153" s="56">
        <v>0</v>
      </c>
      <c r="L153" s="56">
        <v>0</v>
      </c>
      <c r="M153" s="56">
        <v>0</v>
      </c>
      <c r="N153" s="56">
        <v>0</v>
      </c>
      <c r="O153" s="35">
        <f t="shared" si="14"/>
        <v>0</v>
      </c>
      <c r="P153" s="35">
        <f t="shared" si="15"/>
        <v>1</v>
      </c>
      <c r="Q153" s="35">
        <f t="shared" si="16"/>
        <v>1</v>
      </c>
      <c r="R153" s="70"/>
      <c r="S153" s="1"/>
    </row>
    <row r="154" spans="1:19" ht="9" customHeight="1">
      <c r="A154" s="68"/>
      <c r="B154" s="31" t="s">
        <v>24</v>
      </c>
      <c r="C154" s="32"/>
      <c r="D154" s="32"/>
      <c r="E154" s="56">
        <v>1</v>
      </c>
      <c r="F154" s="56">
        <v>0</v>
      </c>
      <c r="G154" s="56">
        <v>2</v>
      </c>
      <c r="H154" s="56">
        <v>0</v>
      </c>
      <c r="I154" s="56">
        <v>2</v>
      </c>
      <c r="J154" s="56">
        <v>0</v>
      </c>
      <c r="K154" s="56">
        <v>2</v>
      </c>
      <c r="L154" s="56">
        <v>0</v>
      </c>
      <c r="M154" s="56">
        <v>0</v>
      </c>
      <c r="N154" s="56">
        <v>0</v>
      </c>
      <c r="O154" s="35">
        <f t="shared" si="14"/>
        <v>7</v>
      </c>
      <c r="P154" s="35">
        <f t="shared" si="15"/>
        <v>0</v>
      </c>
      <c r="Q154" s="35">
        <f t="shared" si="16"/>
        <v>7</v>
      </c>
      <c r="R154" s="70"/>
      <c r="S154" s="1"/>
    </row>
    <row r="155" spans="1:19" ht="9" customHeight="1">
      <c r="A155" s="68"/>
      <c r="B155" s="31" t="s">
        <v>25</v>
      </c>
      <c r="C155" s="32"/>
      <c r="D155" s="32"/>
      <c r="E155" s="56">
        <v>0</v>
      </c>
      <c r="F155" s="56">
        <v>0</v>
      </c>
      <c r="G155" s="56">
        <v>0</v>
      </c>
      <c r="H155" s="56">
        <v>0</v>
      </c>
      <c r="I155" s="56">
        <v>2</v>
      </c>
      <c r="J155" s="56">
        <v>0</v>
      </c>
      <c r="K155" s="56">
        <v>1</v>
      </c>
      <c r="L155" s="56">
        <v>1</v>
      </c>
      <c r="M155" s="56">
        <v>0</v>
      </c>
      <c r="N155" s="56">
        <v>0</v>
      </c>
      <c r="O155" s="35">
        <f t="shared" si="14"/>
        <v>3</v>
      </c>
      <c r="P155" s="35">
        <f t="shared" si="15"/>
        <v>1</v>
      </c>
      <c r="Q155" s="35">
        <f t="shared" si="16"/>
        <v>4</v>
      </c>
      <c r="R155" s="70"/>
      <c r="S155" s="1"/>
    </row>
    <row r="156" spans="1:19" ht="9" customHeight="1">
      <c r="A156" s="68"/>
      <c r="B156" s="31" t="s">
        <v>61</v>
      </c>
      <c r="C156" s="32"/>
      <c r="D156" s="32"/>
      <c r="E156" s="56">
        <v>1</v>
      </c>
      <c r="F156" s="56">
        <v>0</v>
      </c>
      <c r="G156" s="56">
        <v>1</v>
      </c>
      <c r="H156" s="56">
        <v>1</v>
      </c>
      <c r="I156" s="56">
        <v>4</v>
      </c>
      <c r="J156" s="56">
        <v>0</v>
      </c>
      <c r="K156" s="56">
        <v>2</v>
      </c>
      <c r="L156" s="56">
        <v>0</v>
      </c>
      <c r="M156" s="56">
        <v>0</v>
      </c>
      <c r="N156" s="56">
        <v>0</v>
      </c>
      <c r="O156" s="35">
        <f t="shared" si="14"/>
        <v>8</v>
      </c>
      <c r="P156" s="35">
        <f t="shared" si="15"/>
        <v>1</v>
      </c>
      <c r="Q156" s="35">
        <f t="shared" si="16"/>
        <v>9</v>
      </c>
      <c r="R156" s="70"/>
      <c r="S156" s="1"/>
    </row>
    <row r="157" spans="1:19" ht="9" customHeight="1">
      <c r="A157" s="68"/>
      <c r="B157" s="31" t="s">
        <v>27</v>
      </c>
      <c r="C157" s="32"/>
      <c r="D157" s="32"/>
      <c r="E157" s="56">
        <v>0</v>
      </c>
      <c r="F157" s="56">
        <v>1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1</v>
      </c>
      <c r="M157" s="56">
        <v>0</v>
      </c>
      <c r="N157" s="56">
        <v>0</v>
      </c>
      <c r="O157" s="35">
        <f t="shared" si="14"/>
        <v>0</v>
      </c>
      <c r="P157" s="35">
        <f t="shared" si="15"/>
        <v>2</v>
      </c>
      <c r="Q157" s="35">
        <f t="shared" si="16"/>
        <v>2</v>
      </c>
      <c r="R157" s="70"/>
      <c r="S157" s="1"/>
    </row>
    <row r="158" spans="1:19" ht="9" customHeight="1">
      <c r="A158" s="68"/>
      <c r="B158" s="31" t="s">
        <v>28</v>
      </c>
      <c r="C158" s="32"/>
      <c r="D158" s="32"/>
      <c r="E158" s="56">
        <v>0</v>
      </c>
      <c r="F158" s="56">
        <v>0</v>
      </c>
      <c r="G158" s="56">
        <v>2</v>
      </c>
      <c r="H158" s="56">
        <v>0</v>
      </c>
      <c r="I158" s="56">
        <v>1</v>
      </c>
      <c r="J158" s="56">
        <v>0</v>
      </c>
      <c r="K158" s="56">
        <v>0</v>
      </c>
      <c r="L158" s="56">
        <v>1</v>
      </c>
      <c r="M158" s="56">
        <v>0</v>
      </c>
      <c r="N158" s="56">
        <v>0</v>
      </c>
      <c r="O158" s="35">
        <f t="shared" si="14"/>
        <v>3</v>
      </c>
      <c r="P158" s="35">
        <f t="shared" si="15"/>
        <v>1</v>
      </c>
      <c r="Q158" s="35">
        <f t="shared" si="16"/>
        <v>4</v>
      </c>
      <c r="R158" s="70"/>
      <c r="S158" s="1"/>
    </row>
    <row r="159" spans="1:19" ht="9" customHeight="1">
      <c r="A159" s="68"/>
      <c r="B159" s="31" t="s">
        <v>31</v>
      </c>
      <c r="C159" s="32"/>
      <c r="D159" s="32"/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1</v>
      </c>
      <c r="L159" s="56">
        <v>0</v>
      </c>
      <c r="M159" s="56">
        <v>0</v>
      </c>
      <c r="N159" s="56">
        <v>0</v>
      </c>
      <c r="O159" s="35">
        <f t="shared" si="14"/>
        <v>1</v>
      </c>
      <c r="P159" s="35">
        <f t="shared" si="15"/>
        <v>0</v>
      </c>
      <c r="Q159" s="35">
        <f t="shared" si="16"/>
        <v>1</v>
      </c>
      <c r="R159" s="70"/>
      <c r="S159" s="1"/>
    </row>
    <row r="160" spans="1:19" ht="9" customHeight="1">
      <c r="A160" s="68"/>
      <c r="B160" s="31" t="s">
        <v>32</v>
      </c>
      <c r="C160" s="32"/>
      <c r="D160" s="32"/>
      <c r="E160" s="56">
        <v>0</v>
      </c>
      <c r="F160" s="56">
        <v>0</v>
      </c>
      <c r="G160" s="56">
        <v>1</v>
      </c>
      <c r="H160" s="56">
        <v>0</v>
      </c>
      <c r="I160" s="56">
        <v>3</v>
      </c>
      <c r="J160" s="56">
        <v>0</v>
      </c>
      <c r="K160" s="56">
        <v>4</v>
      </c>
      <c r="L160" s="56">
        <v>0</v>
      </c>
      <c r="M160" s="56">
        <v>0</v>
      </c>
      <c r="N160" s="56">
        <v>0</v>
      </c>
      <c r="O160" s="35">
        <f t="shared" si="14"/>
        <v>8</v>
      </c>
      <c r="P160" s="35">
        <f t="shared" si="15"/>
        <v>0</v>
      </c>
      <c r="Q160" s="35">
        <f t="shared" si="16"/>
        <v>8</v>
      </c>
      <c r="R160" s="70"/>
      <c r="S160" s="1"/>
    </row>
    <row r="161" spans="1:19" ht="9" customHeight="1">
      <c r="A161" s="68"/>
      <c r="B161" s="61" t="s">
        <v>33</v>
      </c>
      <c r="C161" s="71"/>
      <c r="D161" s="71"/>
      <c r="E161" s="56">
        <v>0</v>
      </c>
      <c r="F161" s="56">
        <v>0</v>
      </c>
      <c r="G161" s="56">
        <v>1</v>
      </c>
      <c r="H161" s="56">
        <v>0</v>
      </c>
      <c r="I161" s="56">
        <v>0</v>
      </c>
      <c r="J161" s="56">
        <v>0</v>
      </c>
      <c r="K161" s="56">
        <v>1</v>
      </c>
      <c r="L161" s="56">
        <v>0</v>
      </c>
      <c r="M161" s="56">
        <v>0</v>
      </c>
      <c r="N161" s="56">
        <v>0</v>
      </c>
      <c r="O161" s="35">
        <f t="shared" si="14"/>
        <v>2</v>
      </c>
      <c r="P161" s="35">
        <f t="shared" si="15"/>
        <v>0</v>
      </c>
      <c r="Q161" s="35">
        <f t="shared" si="16"/>
        <v>2</v>
      </c>
      <c r="R161" s="70"/>
      <c r="S161" s="1"/>
    </row>
    <row r="162" spans="1:19" ht="9" customHeight="1">
      <c r="A162" s="68"/>
      <c r="B162" s="61" t="s">
        <v>67</v>
      </c>
      <c r="C162" s="71"/>
      <c r="D162" s="71"/>
      <c r="E162" s="56">
        <v>0</v>
      </c>
      <c r="F162" s="56">
        <v>0</v>
      </c>
      <c r="G162" s="56">
        <v>1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35">
        <f t="shared" si="14"/>
        <v>1</v>
      </c>
      <c r="P162" s="35">
        <f t="shared" si="15"/>
        <v>0</v>
      </c>
      <c r="Q162" s="35">
        <f t="shared" si="16"/>
        <v>1</v>
      </c>
      <c r="R162" s="70"/>
      <c r="S162" s="1"/>
    </row>
    <row r="163" spans="1:19" ht="9" customHeight="1">
      <c r="A163" s="68"/>
      <c r="B163" s="31" t="s">
        <v>47</v>
      </c>
      <c r="C163" s="32"/>
      <c r="D163" s="32"/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1</v>
      </c>
      <c r="L163" s="56">
        <v>0</v>
      </c>
      <c r="M163" s="56">
        <v>0</v>
      </c>
      <c r="N163" s="56">
        <v>0</v>
      </c>
      <c r="O163" s="35">
        <f t="shared" si="14"/>
        <v>1</v>
      </c>
      <c r="P163" s="35">
        <f t="shared" si="15"/>
        <v>0</v>
      </c>
      <c r="Q163" s="35">
        <f t="shared" si="16"/>
        <v>1</v>
      </c>
      <c r="R163" s="70"/>
      <c r="S163" s="1"/>
    </row>
    <row r="164" spans="1:19" ht="9" customHeight="1">
      <c r="A164" s="68"/>
      <c r="B164" s="31" t="s">
        <v>34</v>
      </c>
      <c r="C164" s="32"/>
      <c r="D164" s="32"/>
      <c r="E164" s="56">
        <v>0</v>
      </c>
      <c r="F164" s="56">
        <v>1</v>
      </c>
      <c r="G164" s="56">
        <v>0</v>
      </c>
      <c r="H164" s="56">
        <v>0</v>
      </c>
      <c r="I164" s="56">
        <v>0</v>
      </c>
      <c r="J164" s="56">
        <v>0</v>
      </c>
      <c r="K164" s="56">
        <v>2</v>
      </c>
      <c r="L164" s="56">
        <v>2</v>
      </c>
      <c r="M164" s="56">
        <v>0</v>
      </c>
      <c r="N164" s="56">
        <v>0</v>
      </c>
      <c r="O164" s="35">
        <f t="shared" si="14"/>
        <v>2</v>
      </c>
      <c r="P164" s="35">
        <f t="shared" si="15"/>
        <v>3</v>
      </c>
      <c r="Q164" s="35">
        <f t="shared" si="16"/>
        <v>5</v>
      </c>
      <c r="R164" s="70"/>
      <c r="S164" s="1"/>
    </row>
    <row r="165" spans="1:19" ht="9" customHeight="1">
      <c r="A165" s="68"/>
      <c r="B165" s="31" t="s">
        <v>35</v>
      </c>
      <c r="C165" s="32"/>
      <c r="D165" s="32"/>
      <c r="E165" s="56">
        <v>0</v>
      </c>
      <c r="F165" s="56">
        <v>0</v>
      </c>
      <c r="G165" s="56">
        <v>1</v>
      </c>
      <c r="H165" s="56">
        <v>0</v>
      </c>
      <c r="I165" s="56">
        <v>0</v>
      </c>
      <c r="J165" s="56">
        <v>3</v>
      </c>
      <c r="K165" s="56">
        <v>2</v>
      </c>
      <c r="L165" s="56">
        <v>0</v>
      </c>
      <c r="M165" s="56">
        <v>0</v>
      </c>
      <c r="N165" s="56">
        <v>0</v>
      </c>
      <c r="O165" s="35">
        <f t="shared" si="14"/>
        <v>3</v>
      </c>
      <c r="P165" s="35">
        <f t="shared" si="15"/>
        <v>3</v>
      </c>
      <c r="Q165" s="35">
        <f t="shared" si="16"/>
        <v>6</v>
      </c>
      <c r="R165" s="70"/>
      <c r="S165" s="1"/>
    </row>
    <row r="166" spans="1:19" ht="9" customHeight="1">
      <c r="A166" s="68"/>
      <c r="B166" s="31" t="s">
        <v>36</v>
      </c>
      <c r="C166" s="32"/>
      <c r="D166" s="32"/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1</v>
      </c>
      <c r="K166" s="56">
        <v>0</v>
      </c>
      <c r="L166" s="56">
        <v>0</v>
      </c>
      <c r="M166" s="56">
        <v>0</v>
      </c>
      <c r="N166" s="56">
        <v>0</v>
      </c>
      <c r="O166" s="35">
        <f t="shared" si="14"/>
        <v>0</v>
      </c>
      <c r="P166" s="35">
        <f t="shared" si="15"/>
        <v>1</v>
      </c>
      <c r="Q166" s="35">
        <f t="shared" si="16"/>
        <v>1</v>
      </c>
      <c r="R166" s="70"/>
      <c r="S166" s="1"/>
    </row>
    <row r="167" spans="1:19" ht="9" customHeight="1">
      <c r="A167" s="68"/>
      <c r="B167" s="31" t="s">
        <v>58</v>
      </c>
      <c r="C167" s="32"/>
      <c r="D167" s="32"/>
      <c r="E167" s="56">
        <v>3</v>
      </c>
      <c r="F167" s="56">
        <v>1</v>
      </c>
      <c r="G167" s="56">
        <v>4</v>
      </c>
      <c r="H167" s="56">
        <v>6</v>
      </c>
      <c r="I167" s="56">
        <v>6</v>
      </c>
      <c r="J167" s="56">
        <v>7</v>
      </c>
      <c r="K167" s="56">
        <v>12</v>
      </c>
      <c r="L167" s="56">
        <v>9</v>
      </c>
      <c r="M167" s="56">
        <v>0</v>
      </c>
      <c r="N167" s="56">
        <v>0</v>
      </c>
      <c r="O167" s="35">
        <f t="shared" si="14"/>
        <v>25</v>
      </c>
      <c r="P167" s="35">
        <f t="shared" si="15"/>
        <v>23</v>
      </c>
      <c r="Q167" s="35">
        <f t="shared" si="16"/>
        <v>48</v>
      </c>
      <c r="R167" s="70"/>
      <c r="S167" s="1"/>
    </row>
    <row r="168" spans="1:19" ht="9" customHeight="1">
      <c r="A168" s="68"/>
      <c r="B168" s="31" t="s">
        <v>37</v>
      </c>
      <c r="C168" s="31"/>
      <c r="D168" s="31" t="s">
        <v>10</v>
      </c>
      <c r="E168" s="56">
        <v>1</v>
      </c>
      <c r="F168" s="56">
        <v>1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35">
        <f t="shared" si="14"/>
        <v>1</v>
      </c>
      <c r="P168" s="35">
        <f t="shared" si="15"/>
        <v>1</v>
      </c>
      <c r="Q168" s="35">
        <f t="shared" si="16"/>
        <v>2</v>
      </c>
      <c r="R168" s="70"/>
      <c r="S168" s="1"/>
    </row>
    <row r="169" spans="1:19" ht="9" customHeight="1">
      <c r="A169" s="68"/>
      <c r="B169" s="31" t="s">
        <v>38</v>
      </c>
      <c r="C169" s="32"/>
      <c r="D169" s="31"/>
      <c r="E169" s="56">
        <v>0</v>
      </c>
      <c r="F169" s="56">
        <v>0</v>
      </c>
      <c r="G169" s="56">
        <v>1</v>
      </c>
      <c r="H169" s="56">
        <v>0</v>
      </c>
      <c r="I169" s="56">
        <v>1</v>
      </c>
      <c r="J169" s="56">
        <v>0</v>
      </c>
      <c r="K169" s="56">
        <v>0</v>
      </c>
      <c r="L169" s="56">
        <v>1</v>
      </c>
      <c r="M169" s="56">
        <v>0</v>
      </c>
      <c r="N169" s="56">
        <v>0</v>
      </c>
      <c r="O169" s="35">
        <f t="shared" si="14"/>
        <v>2</v>
      </c>
      <c r="P169" s="35">
        <f t="shared" si="15"/>
        <v>1</v>
      </c>
      <c r="Q169" s="35">
        <f t="shared" si="16"/>
        <v>3</v>
      </c>
      <c r="R169" s="70"/>
      <c r="S169" s="1"/>
    </row>
    <row r="170" spans="1:19" ht="9" customHeight="1">
      <c r="A170" s="68"/>
      <c r="B170" s="31" t="s">
        <v>88</v>
      </c>
      <c r="C170" s="32"/>
      <c r="D170" s="31"/>
      <c r="E170" s="56">
        <v>0</v>
      </c>
      <c r="F170" s="56">
        <v>0</v>
      </c>
      <c r="G170" s="56">
        <v>0</v>
      </c>
      <c r="H170" s="56">
        <v>1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35">
        <f t="shared" si="14"/>
        <v>0</v>
      </c>
      <c r="P170" s="35">
        <f t="shared" si="15"/>
        <v>1</v>
      </c>
      <c r="Q170" s="35">
        <f t="shared" si="16"/>
        <v>1</v>
      </c>
      <c r="R170" s="70"/>
      <c r="S170" s="1"/>
    </row>
    <row r="171" spans="1:19" ht="9" customHeight="1">
      <c r="A171" s="68"/>
      <c r="B171" s="31" t="s">
        <v>40</v>
      </c>
      <c r="C171" s="32"/>
      <c r="D171" s="31"/>
      <c r="E171" s="56">
        <v>0</v>
      </c>
      <c r="F171" s="56">
        <v>0</v>
      </c>
      <c r="G171" s="56">
        <v>4</v>
      </c>
      <c r="H171" s="56">
        <v>1</v>
      </c>
      <c r="I171" s="56">
        <v>3</v>
      </c>
      <c r="J171" s="56">
        <v>1</v>
      </c>
      <c r="K171" s="56">
        <v>1</v>
      </c>
      <c r="L171" s="56">
        <v>1</v>
      </c>
      <c r="M171" s="56">
        <v>0</v>
      </c>
      <c r="N171" s="56">
        <v>0</v>
      </c>
      <c r="O171" s="35">
        <f t="shared" si="14"/>
        <v>8</v>
      </c>
      <c r="P171" s="35">
        <f t="shared" si="15"/>
        <v>3</v>
      </c>
      <c r="Q171" s="35">
        <f t="shared" si="16"/>
        <v>11</v>
      </c>
      <c r="R171" s="70"/>
      <c r="S171" s="1"/>
    </row>
    <row r="172" spans="1:19" ht="9" customHeight="1">
      <c r="A172" s="68"/>
      <c r="B172" s="31" t="s">
        <v>41</v>
      </c>
      <c r="C172" s="32"/>
      <c r="D172" s="31"/>
      <c r="E172" s="56">
        <v>0</v>
      </c>
      <c r="F172" s="56">
        <v>0</v>
      </c>
      <c r="G172" s="56">
        <v>0</v>
      </c>
      <c r="H172" s="56">
        <v>0</v>
      </c>
      <c r="I172" s="56">
        <v>1</v>
      </c>
      <c r="J172" s="56">
        <v>0</v>
      </c>
      <c r="K172" s="56">
        <v>1</v>
      </c>
      <c r="L172" s="56">
        <v>0</v>
      </c>
      <c r="M172" s="56">
        <v>0</v>
      </c>
      <c r="N172" s="56">
        <v>0</v>
      </c>
      <c r="O172" s="35">
        <f t="shared" si="14"/>
        <v>2</v>
      </c>
      <c r="P172" s="35">
        <f t="shared" si="15"/>
        <v>0</v>
      </c>
      <c r="Q172" s="35">
        <f t="shared" si="16"/>
        <v>2</v>
      </c>
      <c r="R172" s="70"/>
      <c r="S172" s="1"/>
    </row>
    <row r="173" spans="1:19" ht="9" customHeight="1">
      <c r="A173" s="68"/>
      <c r="B173" s="31" t="s">
        <v>68</v>
      </c>
      <c r="C173" s="32"/>
      <c r="D173" s="31"/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1</v>
      </c>
      <c r="M173" s="56">
        <v>0</v>
      </c>
      <c r="N173" s="56">
        <v>0</v>
      </c>
      <c r="O173" s="35">
        <f t="shared" si="14"/>
        <v>0</v>
      </c>
      <c r="P173" s="35">
        <f t="shared" si="15"/>
        <v>1</v>
      </c>
      <c r="Q173" s="35">
        <f t="shared" si="16"/>
        <v>1</v>
      </c>
      <c r="R173" s="70"/>
      <c r="S173" s="1"/>
    </row>
    <row r="174" spans="1:19" ht="9" customHeight="1">
      <c r="A174" s="68"/>
      <c r="B174" s="31" t="s">
        <v>42</v>
      </c>
      <c r="C174" s="32"/>
      <c r="D174" s="32"/>
      <c r="E174" s="56">
        <v>1430</v>
      </c>
      <c r="F174" s="56">
        <v>921</v>
      </c>
      <c r="G174" s="56">
        <v>1424</v>
      </c>
      <c r="H174" s="56">
        <v>913</v>
      </c>
      <c r="I174" s="56">
        <v>1788</v>
      </c>
      <c r="J174" s="56">
        <v>839</v>
      </c>
      <c r="K174" s="56">
        <v>1595</v>
      </c>
      <c r="L174" s="56">
        <v>646</v>
      </c>
      <c r="M174" s="56">
        <v>163</v>
      </c>
      <c r="N174" s="56">
        <v>43</v>
      </c>
      <c r="O174" s="35">
        <f t="shared" si="14"/>
        <v>6400</v>
      </c>
      <c r="P174" s="35">
        <f t="shared" si="15"/>
        <v>3362</v>
      </c>
      <c r="Q174" s="35">
        <f t="shared" si="16"/>
        <v>9762</v>
      </c>
      <c r="R174" s="70"/>
      <c r="S174" s="1"/>
    </row>
    <row r="175" spans="1:19" ht="9" customHeight="1">
      <c r="A175" s="68"/>
      <c r="B175" s="31" t="s">
        <v>43</v>
      </c>
      <c r="C175" s="32"/>
      <c r="D175" s="32"/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1</v>
      </c>
      <c r="K175" s="56">
        <v>0</v>
      </c>
      <c r="L175" s="56">
        <v>0</v>
      </c>
      <c r="M175" s="56">
        <v>0</v>
      </c>
      <c r="N175" s="56">
        <v>0</v>
      </c>
      <c r="O175" s="35">
        <f t="shared" si="14"/>
        <v>0</v>
      </c>
      <c r="P175" s="35">
        <f t="shared" si="15"/>
        <v>1</v>
      </c>
      <c r="Q175" s="35">
        <f t="shared" si="16"/>
        <v>1</v>
      </c>
      <c r="R175" s="70"/>
      <c r="S175" s="1"/>
    </row>
    <row r="176" spans="1:19" ht="9" customHeight="1">
      <c r="A176" s="68"/>
      <c r="B176" s="31" t="s">
        <v>44</v>
      </c>
      <c r="C176" s="32"/>
      <c r="D176" s="32"/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2</v>
      </c>
      <c r="L176" s="56">
        <v>0</v>
      </c>
      <c r="M176" s="56">
        <v>0</v>
      </c>
      <c r="N176" s="56">
        <v>0</v>
      </c>
      <c r="O176" s="35">
        <f t="shared" si="14"/>
        <v>2</v>
      </c>
      <c r="P176" s="35">
        <f t="shared" si="15"/>
        <v>0</v>
      </c>
      <c r="Q176" s="35">
        <f t="shared" si="16"/>
        <v>2</v>
      </c>
      <c r="R176" s="70"/>
      <c r="S176" s="1"/>
    </row>
    <row r="177" spans="1:19" ht="9" customHeight="1">
      <c r="A177" s="68"/>
      <c r="B177" s="31" t="s">
        <v>76</v>
      </c>
      <c r="C177" s="32"/>
      <c r="D177" s="32"/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2</v>
      </c>
      <c r="L177" s="56">
        <v>0</v>
      </c>
      <c r="M177" s="56">
        <v>0</v>
      </c>
      <c r="N177" s="56">
        <v>0</v>
      </c>
      <c r="O177" s="35">
        <f t="shared" si="14"/>
        <v>2</v>
      </c>
      <c r="P177" s="35">
        <f t="shared" si="15"/>
        <v>0</v>
      </c>
      <c r="Q177" s="35">
        <f t="shared" si="16"/>
        <v>2</v>
      </c>
      <c r="R177" s="70"/>
      <c r="S177" s="1"/>
    </row>
    <row r="178" spans="1:19" ht="15.75">
      <c r="A178" s="68"/>
      <c r="B178" s="50" t="s">
        <v>9</v>
      </c>
      <c r="C178" s="34"/>
      <c r="D178" s="34"/>
      <c r="E178" s="35">
        <f>SUM(E140:E177)</f>
        <v>1439</v>
      </c>
      <c r="F178" s="35">
        <f aca="true" t="shared" si="17" ref="F178:Q178">SUM(F140:F177)</f>
        <v>925</v>
      </c>
      <c r="G178" s="35">
        <f t="shared" si="17"/>
        <v>1452</v>
      </c>
      <c r="H178" s="35">
        <f t="shared" si="17"/>
        <v>923</v>
      </c>
      <c r="I178" s="35">
        <f t="shared" si="17"/>
        <v>1818</v>
      </c>
      <c r="J178" s="35">
        <f t="shared" si="17"/>
        <v>857</v>
      </c>
      <c r="K178" s="35">
        <f t="shared" si="17"/>
        <v>1648</v>
      </c>
      <c r="L178" s="35">
        <f t="shared" si="17"/>
        <v>668</v>
      </c>
      <c r="M178" s="35">
        <f t="shared" si="17"/>
        <v>163</v>
      </c>
      <c r="N178" s="35">
        <f t="shared" si="17"/>
        <v>43</v>
      </c>
      <c r="O178" s="35">
        <f t="shared" si="17"/>
        <v>6520</v>
      </c>
      <c r="P178" s="35">
        <f t="shared" si="17"/>
        <v>3416</v>
      </c>
      <c r="Q178" s="35">
        <f t="shared" si="17"/>
        <v>9936</v>
      </c>
      <c r="R178" s="70"/>
      <c r="S178" s="1"/>
    </row>
    <row r="179" spans="1:18" ht="30" customHeight="1">
      <c r="A179" s="14"/>
      <c r="B179" s="60" t="s">
        <v>90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17"/>
    </row>
    <row r="180" spans="1:18" ht="12">
      <c r="A180" s="14"/>
      <c r="B180" s="15" t="s">
        <v>51</v>
      </c>
      <c r="C180" s="16"/>
      <c r="D180" s="16"/>
      <c r="E180" s="28" t="s">
        <v>4</v>
      </c>
      <c r="F180" s="28"/>
      <c r="G180" s="28" t="s">
        <v>5</v>
      </c>
      <c r="H180" s="28"/>
      <c r="I180" s="28" t="s">
        <v>6</v>
      </c>
      <c r="J180" s="28"/>
      <c r="K180" s="28" t="s">
        <v>7</v>
      </c>
      <c r="L180" s="28"/>
      <c r="M180" s="28" t="s">
        <v>8</v>
      </c>
      <c r="N180" s="28"/>
      <c r="O180" s="28" t="s">
        <v>9</v>
      </c>
      <c r="P180" s="28"/>
      <c r="Q180" s="28"/>
      <c r="R180" s="17"/>
    </row>
    <row r="181" spans="1:18" ht="12">
      <c r="A181" s="14"/>
      <c r="B181" s="66"/>
      <c r="C181" s="16"/>
      <c r="D181" s="16"/>
      <c r="E181" s="46" t="s">
        <v>12</v>
      </c>
      <c r="F181" s="46" t="s">
        <v>11</v>
      </c>
      <c r="G181" s="47" t="s">
        <v>12</v>
      </c>
      <c r="H181" s="47" t="s">
        <v>11</v>
      </c>
      <c r="I181" s="47" t="s">
        <v>12</v>
      </c>
      <c r="J181" s="47" t="s">
        <v>11</v>
      </c>
      <c r="K181" s="47" t="s">
        <v>12</v>
      </c>
      <c r="L181" s="47" t="s">
        <v>11</v>
      </c>
      <c r="M181" s="47" t="s">
        <v>12</v>
      </c>
      <c r="N181" s="47" t="s">
        <v>11</v>
      </c>
      <c r="O181" s="47" t="s">
        <v>12</v>
      </c>
      <c r="P181" s="47" t="s">
        <v>11</v>
      </c>
      <c r="Q181" s="48" t="s">
        <v>9</v>
      </c>
      <c r="R181" s="17"/>
    </row>
    <row r="182" spans="1:18" ht="9" customHeight="1">
      <c r="A182" s="14"/>
      <c r="B182" s="31" t="s">
        <v>64</v>
      </c>
      <c r="C182" s="32"/>
      <c r="D182" s="32"/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1</v>
      </c>
      <c r="L182" s="56">
        <v>0</v>
      </c>
      <c r="M182" s="33">
        <v>0</v>
      </c>
      <c r="N182" s="33">
        <v>0</v>
      </c>
      <c r="O182" s="35">
        <f>SUM(M182,K182,I182,G182,E182)</f>
        <v>1</v>
      </c>
      <c r="P182" s="35">
        <f>SUM(N182,L182,J182,H182,F182)</f>
        <v>0</v>
      </c>
      <c r="Q182" s="35">
        <f>SUM(O182:P182)</f>
        <v>1</v>
      </c>
      <c r="R182" s="17"/>
    </row>
    <row r="183" spans="1:18" ht="9" customHeight="1">
      <c r="A183" s="14"/>
      <c r="B183" s="31" t="s">
        <v>65</v>
      </c>
      <c r="C183" s="32"/>
      <c r="D183" s="32"/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1</v>
      </c>
      <c r="M183" s="56">
        <v>0</v>
      </c>
      <c r="N183" s="56">
        <v>0</v>
      </c>
      <c r="O183" s="35">
        <f>SUM(M183,K183,I183,G183,E183)</f>
        <v>0</v>
      </c>
      <c r="P183" s="35">
        <f>SUM(N183,L183,J183,H183,F183)</f>
        <v>1</v>
      </c>
      <c r="Q183" s="35">
        <f>SUM(O183:P183)</f>
        <v>1</v>
      </c>
      <c r="R183" s="17"/>
    </row>
    <row r="184" spans="1:18" ht="9" customHeight="1">
      <c r="A184" s="14"/>
      <c r="B184" s="31" t="s">
        <v>66</v>
      </c>
      <c r="C184" s="32"/>
      <c r="D184" s="31" t="s">
        <v>10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1</v>
      </c>
      <c r="K184" s="56">
        <v>0</v>
      </c>
      <c r="L184" s="56">
        <v>0</v>
      </c>
      <c r="M184" s="56">
        <v>0</v>
      </c>
      <c r="N184" s="56">
        <v>0</v>
      </c>
      <c r="O184" s="35">
        <f>SUM(M184,K184,I184,G184,E184)</f>
        <v>0</v>
      </c>
      <c r="P184" s="35">
        <f>SUM(N184,L184,J184,H184,F184)</f>
        <v>1</v>
      </c>
      <c r="Q184" s="35">
        <f>SUM(O184:P184)</f>
        <v>1</v>
      </c>
      <c r="R184" s="17"/>
    </row>
    <row r="185" spans="1:18" ht="9" customHeight="1">
      <c r="A185" s="14"/>
      <c r="B185" s="31" t="s">
        <v>21</v>
      </c>
      <c r="C185" s="32"/>
      <c r="D185" s="31"/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2</v>
      </c>
      <c r="M185" s="56">
        <v>0</v>
      </c>
      <c r="N185" s="56">
        <v>0</v>
      </c>
      <c r="O185" s="35">
        <f>SUM(M185,K185,I185,G185,E185)</f>
        <v>0</v>
      </c>
      <c r="P185" s="35">
        <f>SUM(N185,L185,J185,H185,F185)</f>
        <v>2</v>
      </c>
      <c r="Q185" s="35">
        <f>SUM(O185:P185)</f>
        <v>2</v>
      </c>
      <c r="R185" s="17"/>
    </row>
    <row r="186" spans="1:18" ht="9" customHeight="1">
      <c r="A186" s="14"/>
      <c r="B186" s="31" t="s">
        <v>61</v>
      </c>
      <c r="C186" s="32"/>
      <c r="D186" s="32"/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1</v>
      </c>
      <c r="L186" s="56">
        <v>0</v>
      </c>
      <c r="M186" s="56">
        <v>0</v>
      </c>
      <c r="N186" s="56">
        <v>0</v>
      </c>
      <c r="O186" s="35">
        <f>SUM(M186,K186,I186,G186,E186)</f>
        <v>1</v>
      </c>
      <c r="P186" s="35">
        <f>SUM(N186,L186,J186,H186,F186)</f>
        <v>0</v>
      </c>
      <c r="Q186" s="35">
        <f>SUM(O186:P186)</f>
        <v>1</v>
      </c>
      <c r="R186" s="17"/>
    </row>
    <row r="187" spans="1:18" ht="9" customHeight="1">
      <c r="A187" s="14"/>
      <c r="B187" s="31" t="s">
        <v>73</v>
      </c>
      <c r="C187" s="32"/>
      <c r="D187" s="32"/>
      <c r="E187" s="56">
        <v>2</v>
      </c>
      <c r="F187" s="56">
        <v>2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35">
        <f>SUM(M187,K187,I187,G187,E187)</f>
        <v>2</v>
      </c>
      <c r="P187" s="35">
        <f>SUM(N187,L187,J187,H187,F187)</f>
        <v>2</v>
      </c>
      <c r="Q187" s="35">
        <f>SUM(O187:P187)</f>
        <v>4</v>
      </c>
      <c r="R187" s="17"/>
    </row>
    <row r="188" spans="1:18" ht="9" customHeight="1">
      <c r="A188" s="14"/>
      <c r="B188" s="31" t="s">
        <v>92</v>
      </c>
      <c r="C188" s="32"/>
      <c r="D188" s="32"/>
      <c r="E188" s="56">
        <v>0</v>
      </c>
      <c r="F188" s="56">
        <v>0</v>
      </c>
      <c r="G188" s="56">
        <v>2</v>
      </c>
      <c r="H188" s="56">
        <v>2</v>
      </c>
      <c r="I188" s="56">
        <v>0</v>
      </c>
      <c r="J188" s="56">
        <v>3</v>
      </c>
      <c r="K188" s="56">
        <v>3</v>
      </c>
      <c r="L188" s="56">
        <v>5</v>
      </c>
      <c r="M188" s="56">
        <v>0</v>
      </c>
      <c r="N188" s="56">
        <v>0</v>
      </c>
      <c r="O188" s="35">
        <f>SUM(M188,K188,I188,G188,E188)</f>
        <v>5</v>
      </c>
      <c r="P188" s="35">
        <f>SUM(N188,L188,J188,H188,F188)</f>
        <v>10</v>
      </c>
      <c r="Q188" s="35">
        <f>SUM(O188:P188)</f>
        <v>15</v>
      </c>
      <c r="R188" s="17"/>
    </row>
    <row r="189" spans="1:18" ht="9" customHeight="1">
      <c r="A189" s="14"/>
      <c r="B189" s="31" t="s">
        <v>56</v>
      </c>
      <c r="C189" s="32"/>
      <c r="D189" s="32"/>
      <c r="E189" s="56">
        <v>0</v>
      </c>
      <c r="F189" s="56">
        <v>0</v>
      </c>
      <c r="G189" s="56">
        <v>0</v>
      </c>
      <c r="H189" s="56">
        <v>1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35">
        <f>SUM(M189,K189,I189,G189,E189)</f>
        <v>0</v>
      </c>
      <c r="P189" s="35">
        <f>SUM(N189,L189,J189,H189,F189)</f>
        <v>1</v>
      </c>
      <c r="Q189" s="35">
        <f>SUM(O189:P189)</f>
        <v>1</v>
      </c>
      <c r="R189" s="17"/>
    </row>
    <row r="190" spans="1:18" ht="9" customHeight="1">
      <c r="A190" s="14"/>
      <c r="B190" s="31" t="s">
        <v>67</v>
      </c>
      <c r="C190" s="32"/>
      <c r="D190" s="32"/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1</v>
      </c>
      <c r="K190" s="56">
        <v>0</v>
      </c>
      <c r="L190" s="56">
        <v>0</v>
      </c>
      <c r="M190" s="56">
        <v>0</v>
      </c>
      <c r="N190" s="56">
        <v>0</v>
      </c>
      <c r="O190" s="35">
        <f>SUM(M190,K190,I190,G190,E190)</f>
        <v>0</v>
      </c>
      <c r="P190" s="35">
        <f>SUM(N190,L190,J190,H190,F190)</f>
        <v>1</v>
      </c>
      <c r="Q190" s="35">
        <f>SUM(O190:P190)</f>
        <v>1</v>
      </c>
      <c r="R190" s="17"/>
    </row>
    <row r="191" spans="1:18" ht="9" customHeight="1">
      <c r="A191" s="14"/>
      <c r="B191" s="31" t="s">
        <v>34</v>
      </c>
      <c r="C191" s="32"/>
      <c r="D191" s="32"/>
      <c r="E191" s="56">
        <v>0</v>
      </c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35">
        <f>SUM(M191,K191,I191,G191,E191)</f>
        <v>0</v>
      </c>
      <c r="P191" s="35">
        <f>SUM(N191,L191,J191,H191,F191)</f>
        <v>1</v>
      </c>
      <c r="Q191" s="35">
        <f>SUM(O191:P191)</f>
        <v>1</v>
      </c>
      <c r="R191" s="17"/>
    </row>
    <row r="192" spans="1:18" ht="9" customHeight="1">
      <c r="A192" s="14"/>
      <c r="B192" s="31" t="s">
        <v>91</v>
      </c>
      <c r="C192" s="32"/>
      <c r="D192" s="32"/>
      <c r="E192" s="56">
        <v>0</v>
      </c>
      <c r="F192" s="56">
        <v>1</v>
      </c>
      <c r="G192" s="56">
        <v>0</v>
      </c>
      <c r="H192" s="56">
        <v>3</v>
      </c>
      <c r="I192" s="56">
        <v>0</v>
      </c>
      <c r="J192" s="56">
        <v>1</v>
      </c>
      <c r="K192" s="56">
        <v>2</v>
      </c>
      <c r="L192" s="56">
        <v>2</v>
      </c>
      <c r="M192" s="56">
        <v>0</v>
      </c>
      <c r="N192" s="56">
        <v>0</v>
      </c>
      <c r="O192" s="35">
        <f>SUM(M192,K192,I192,G192,E192)</f>
        <v>2</v>
      </c>
      <c r="P192" s="35">
        <f>SUM(N192,L192,J192,H192,F192)</f>
        <v>7</v>
      </c>
      <c r="Q192" s="35">
        <f>SUM(O192:P192)</f>
        <v>9</v>
      </c>
      <c r="R192" s="17"/>
    </row>
    <row r="193" spans="1:18" ht="9" customHeight="1">
      <c r="A193" s="14"/>
      <c r="B193" s="31" t="s">
        <v>58</v>
      </c>
      <c r="C193" s="32"/>
      <c r="D193" s="32"/>
      <c r="E193" s="56">
        <v>0</v>
      </c>
      <c r="F193" s="56">
        <v>0</v>
      </c>
      <c r="G193" s="56">
        <v>2</v>
      </c>
      <c r="H193" s="56">
        <v>1</v>
      </c>
      <c r="I193" s="56">
        <v>6</v>
      </c>
      <c r="J193" s="56">
        <v>0</v>
      </c>
      <c r="K193" s="56">
        <v>17</v>
      </c>
      <c r="L193" s="56">
        <v>6</v>
      </c>
      <c r="M193" s="56">
        <v>0</v>
      </c>
      <c r="N193" s="56">
        <v>0</v>
      </c>
      <c r="O193" s="35">
        <f>SUM(M193,K193,I193,G193,E193)</f>
        <v>25</v>
      </c>
      <c r="P193" s="35">
        <f>SUM(N193,L193,J193,H193,F193)</f>
        <v>7</v>
      </c>
      <c r="Q193" s="35">
        <f>SUM(O193:P193)</f>
        <v>32</v>
      </c>
      <c r="R193" s="17"/>
    </row>
    <row r="194" spans="1:18" ht="9" customHeight="1">
      <c r="A194" s="14"/>
      <c r="B194" s="31" t="s">
        <v>68</v>
      </c>
      <c r="C194" s="32"/>
      <c r="D194" s="32"/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2</v>
      </c>
      <c r="L194" s="56">
        <v>0</v>
      </c>
      <c r="M194" s="56">
        <v>0</v>
      </c>
      <c r="N194" s="56">
        <v>0</v>
      </c>
      <c r="O194" s="35">
        <f>SUM(M194,K194,I194,G194,E194)</f>
        <v>2</v>
      </c>
      <c r="P194" s="35">
        <f>SUM(N194,L194,J194,H194,F194)</f>
        <v>0</v>
      </c>
      <c r="Q194" s="35">
        <f>SUM(O194:P194)</f>
        <v>2</v>
      </c>
      <c r="R194" s="17"/>
    </row>
    <row r="195" spans="1:18" ht="9" customHeight="1">
      <c r="A195" s="14"/>
      <c r="B195" s="31" t="s">
        <v>42</v>
      </c>
      <c r="C195" s="32"/>
      <c r="D195" s="32"/>
      <c r="E195" s="56">
        <v>643</v>
      </c>
      <c r="F195" s="56">
        <v>832</v>
      </c>
      <c r="G195" s="56">
        <v>434</v>
      </c>
      <c r="H195" s="56">
        <v>583</v>
      </c>
      <c r="I195" s="56">
        <v>454</v>
      </c>
      <c r="J195" s="56">
        <v>606</v>
      </c>
      <c r="K195" s="56">
        <v>272</v>
      </c>
      <c r="L195" s="56">
        <v>326</v>
      </c>
      <c r="M195" s="56">
        <v>75</v>
      </c>
      <c r="N195" s="56">
        <v>76</v>
      </c>
      <c r="O195" s="35">
        <f>SUM(M195,K195,I195,G195,E195)</f>
        <v>1878</v>
      </c>
      <c r="P195" s="35">
        <f>SUM(N195,L195,J195,H195,F195)</f>
        <v>2423</v>
      </c>
      <c r="Q195" s="35">
        <f>SUM(O195:P195)</f>
        <v>4301</v>
      </c>
      <c r="R195" s="17"/>
    </row>
    <row r="196" spans="1:18" ht="12">
      <c r="A196" s="14"/>
      <c r="B196" s="50" t="s">
        <v>9</v>
      </c>
      <c r="C196" s="34"/>
      <c r="D196" s="34"/>
      <c r="E196" s="35">
        <f>SUM(E182:E195)</f>
        <v>645</v>
      </c>
      <c r="F196" s="35">
        <f>SUM(F182:F195)</f>
        <v>836</v>
      </c>
      <c r="G196" s="35">
        <f>SUM(G182:G195)</f>
        <v>438</v>
      </c>
      <c r="H196" s="35">
        <f>SUM(H182:H195)</f>
        <v>590</v>
      </c>
      <c r="I196" s="35">
        <f>SUM(I182:I195)</f>
        <v>460</v>
      </c>
      <c r="J196" s="35">
        <f>SUM(J182:J195)</f>
        <v>612</v>
      </c>
      <c r="K196" s="35">
        <f>SUM(K182:K195)</f>
        <v>298</v>
      </c>
      <c r="L196" s="35">
        <f>SUM(L182:L195)</f>
        <v>342</v>
      </c>
      <c r="M196" s="35">
        <f>SUM(M182:M195)</f>
        <v>75</v>
      </c>
      <c r="N196" s="35">
        <f>SUM(N182:N195)</f>
        <v>76</v>
      </c>
      <c r="O196" s="35">
        <f>SUM(E196,G196,I196,K196,M196)</f>
        <v>1916</v>
      </c>
      <c r="P196" s="35">
        <f>SUM(F196,H196,J196,L196,N196)</f>
        <v>2456</v>
      </c>
      <c r="Q196" s="35">
        <f>SUM(O196:P196)</f>
        <v>4372</v>
      </c>
      <c r="R196" s="17"/>
    </row>
    <row r="197" spans="1:18" ht="6" customHeight="1">
      <c r="A197" s="19"/>
      <c r="B197" s="62"/>
      <c r="C197" s="20"/>
      <c r="D197" s="20"/>
      <c r="E197" s="20" t="s">
        <v>62</v>
      </c>
      <c r="F197" s="20"/>
      <c r="G197" s="20"/>
      <c r="H197" s="20"/>
      <c r="I197" s="20"/>
      <c r="J197" s="20"/>
      <c r="K197" s="20"/>
      <c r="L197" s="20"/>
      <c r="M197" s="24"/>
      <c r="N197" s="24"/>
      <c r="O197" s="37"/>
      <c r="P197" s="37"/>
      <c r="Q197" s="37"/>
      <c r="R197" s="21"/>
    </row>
    <row r="198" spans="1:18" ht="15" customHeight="1">
      <c r="A198" s="55"/>
      <c r="B198" s="6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5"/>
      <c r="N198" s="5"/>
      <c r="O198" s="8"/>
      <c r="P198" s="8"/>
      <c r="Q198" s="8"/>
      <c r="R198" s="54"/>
    </row>
  </sheetData>
  <sheetProtection/>
  <mergeCells count="1">
    <mergeCell ref="A5:R5"/>
  </mergeCells>
  <printOptions/>
  <pageMargins left="0.7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connie</cp:lastModifiedBy>
  <cp:lastPrinted>2013-07-26T13:49:53Z</cp:lastPrinted>
  <dcterms:created xsi:type="dcterms:W3CDTF">1998-01-27T14:38:48Z</dcterms:created>
  <dcterms:modified xsi:type="dcterms:W3CDTF">2013-07-26T13:53:36Z</dcterms:modified>
  <cp:category/>
  <cp:version/>
  <cp:contentType/>
  <cp:contentStatus/>
</cp:coreProperties>
</file>